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Eng Abd Allah\OneDrive - Mansoura University - Main\Desktop\"/>
    </mc:Choice>
  </mc:AlternateContent>
  <xr:revisionPtr revIDLastSave="0" documentId="8_{429B068B-0D84-4ED7-A117-95490B28C600}" xr6:coauthVersionLast="47" xr6:coauthVersionMax="47" xr10:uidLastSave="{00000000-0000-0000-0000-000000000000}"/>
  <bookViews>
    <workbookView xWindow="-120" yWindow="-120" windowWidth="24240" windowHeight="13140" xr2:uid="{00000000-000D-0000-FFFF-FFFF00000000}"/>
  </bookViews>
  <sheets>
    <sheet name="Dashboard" sheetId="4" r:id="rId1"/>
    <sheet name="Sheet1" sheetId="1" r:id="rId2"/>
    <sheet name="Sheet2" sheetId="2" r:id="rId3"/>
    <sheet name="Sheet3" sheetId="3" r:id="rId4"/>
    <sheet name="Sheet5" sheetId="5" r:id="rId5"/>
    <sheet name="Sheet6" sheetId="6" r:id="rId6"/>
  </sheets>
  <definedNames>
    <definedName name="Slicer_Product_Category">#N/A</definedName>
    <definedName name="Slicer_Product_Name">#N/A</definedName>
    <definedName name="Slicer_Region">#N/A</definedName>
  </definedNames>
  <calcPr calcId="191029"/>
  <pivotCaches>
    <pivotCache cacheId="12"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K3" i="1"/>
  <c r="K2"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alcChain>
</file>

<file path=xl/sharedStrings.xml><?xml version="1.0" encoding="utf-8"?>
<sst xmlns="http://schemas.openxmlformats.org/spreadsheetml/2006/main" count="872" uniqueCount="250">
  <si>
    <t>Order ID</t>
  </si>
  <si>
    <t>Order Date</t>
  </si>
  <si>
    <t>Region</t>
  </si>
  <si>
    <t>Product Category</t>
  </si>
  <si>
    <t>Product Name</t>
  </si>
  <si>
    <t>Quantity Sold</t>
  </si>
  <si>
    <t>Unit Price</t>
  </si>
  <si>
    <t>Discount</t>
  </si>
  <si>
    <t>Total Sales</t>
  </si>
  <si>
    <t>Profit</t>
  </si>
  <si>
    <t>ORD1000</t>
  </si>
  <si>
    <t>ORD1001</t>
  </si>
  <si>
    <t>ORD1002</t>
  </si>
  <si>
    <t>ORD1003</t>
  </si>
  <si>
    <t>ORD1004</t>
  </si>
  <si>
    <t>ORD1005</t>
  </si>
  <si>
    <t>ORD1006</t>
  </si>
  <si>
    <t>ORD1007</t>
  </si>
  <si>
    <t>ORD1008</t>
  </si>
  <si>
    <t>ORD1009</t>
  </si>
  <si>
    <t>ORD1010</t>
  </si>
  <si>
    <t>ORD1011</t>
  </si>
  <si>
    <t>ORD1012</t>
  </si>
  <si>
    <t>ORD1013</t>
  </si>
  <si>
    <t>ORD1014</t>
  </si>
  <si>
    <t>ORD1015</t>
  </si>
  <si>
    <t>ORD1016</t>
  </si>
  <si>
    <t>ORD1017</t>
  </si>
  <si>
    <t>ORD1018</t>
  </si>
  <si>
    <t>ORD1019</t>
  </si>
  <si>
    <t>ORD1020</t>
  </si>
  <si>
    <t>ORD1021</t>
  </si>
  <si>
    <t>ORD1022</t>
  </si>
  <si>
    <t>ORD1023</t>
  </si>
  <si>
    <t>ORD1024</t>
  </si>
  <si>
    <t>ORD1025</t>
  </si>
  <si>
    <t>ORD1026</t>
  </si>
  <si>
    <t>ORD1027</t>
  </si>
  <si>
    <t>ORD1028</t>
  </si>
  <si>
    <t>ORD1029</t>
  </si>
  <si>
    <t>ORD1030</t>
  </si>
  <si>
    <t>ORD1031</t>
  </si>
  <si>
    <t>ORD1032</t>
  </si>
  <si>
    <t>ORD1033</t>
  </si>
  <si>
    <t>ORD1034</t>
  </si>
  <si>
    <t>ORD1035</t>
  </si>
  <si>
    <t>ORD1036</t>
  </si>
  <si>
    <t>ORD1037</t>
  </si>
  <si>
    <t>ORD1038</t>
  </si>
  <si>
    <t>ORD1039</t>
  </si>
  <si>
    <t>ORD1040</t>
  </si>
  <si>
    <t>ORD1041</t>
  </si>
  <si>
    <t>ORD1042</t>
  </si>
  <si>
    <t>ORD1043</t>
  </si>
  <si>
    <t>ORD1044</t>
  </si>
  <si>
    <t>ORD1045</t>
  </si>
  <si>
    <t>ORD1046</t>
  </si>
  <si>
    <t>ORD1047</t>
  </si>
  <si>
    <t>ORD1048</t>
  </si>
  <si>
    <t>ORD1049</t>
  </si>
  <si>
    <t>ORD1050</t>
  </si>
  <si>
    <t>ORD1051</t>
  </si>
  <si>
    <t>ORD1052</t>
  </si>
  <si>
    <t>ORD1053</t>
  </si>
  <si>
    <t>ORD1054</t>
  </si>
  <si>
    <t>ORD1055</t>
  </si>
  <si>
    <t>ORD1056</t>
  </si>
  <si>
    <t>ORD1057</t>
  </si>
  <si>
    <t>ORD1058</t>
  </si>
  <si>
    <t>ORD1059</t>
  </si>
  <si>
    <t>ORD1060</t>
  </si>
  <si>
    <t>ORD1061</t>
  </si>
  <si>
    <t>ORD1062</t>
  </si>
  <si>
    <t>ORD1063</t>
  </si>
  <si>
    <t>ORD1064</t>
  </si>
  <si>
    <t>ORD1065</t>
  </si>
  <si>
    <t>ORD1066</t>
  </si>
  <si>
    <t>ORD1067</t>
  </si>
  <si>
    <t>ORD1068</t>
  </si>
  <si>
    <t>ORD1069</t>
  </si>
  <si>
    <t>ORD1070</t>
  </si>
  <si>
    <t>ORD1071</t>
  </si>
  <si>
    <t>ORD1072</t>
  </si>
  <si>
    <t>ORD1073</t>
  </si>
  <si>
    <t>ORD1074</t>
  </si>
  <si>
    <t>ORD1075</t>
  </si>
  <si>
    <t>ORD1076</t>
  </si>
  <si>
    <t>ORD1077</t>
  </si>
  <si>
    <t>ORD1078</t>
  </si>
  <si>
    <t>ORD1079</t>
  </si>
  <si>
    <t>ORD1080</t>
  </si>
  <si>
    <t>ORD1081</t>
  </si>
  <si>
    <t>ORD1082</t>
  </si>
  <si>
    <t>ORD1083</t>
  </si>
  <si>
    <t>ORD1084</t>
  </si>
  <si>
    <t>ORD1085</t>
  </si>
  <si>
    <t>ORD1086</t>
  </si>
  <si>
    <t>ORD1087</t>
  </si>
  <si>
    <t>ORD1088</t>
  </si>
  <si>
    <t>ORD1089</t>
  </si>
  <si>
    <t>ORD1090</t>
  </si>
  <si>
    <t>ORD1091</t>
  </si>
  <si>
    <t>ORD1092</t>
  </si>
  <si>
    <t>ORD1093</t>
  </si>
  <si>
    <t>ORD1094</t>
  </si>
  <si>
    <t>ORD1095</t>
  </si>
  <si>
    <t>ORD1096</t>
  </si>
  <si>
    <t>ORD1097</t>
  </si>
  <si>
    <t>ORD1098</t>
  </si>
  <si>
    <t>ORD1099</t>
  </si>
  <si>
    <t>ORD1100</t>
  </si>
  <si>
    <t>ORD1101</t>
  </si>
  <si>
    <t>ORD1102</t>
  </si>
  <si>
    <t>ORD1103</t>
  </si>
  <si>
    <t>ORD1104</t>
  </si>
  <si>
    <t>ORD1105</t>
  </si>
  <si>
    <t>ORD1106</t>
  </si>
  <si>
    <t>ORD1107</t>
  </si>
  <si>
    <t>ORD1108</t>
  </si>
  <si>
    <t>ORD1109</t>
  </si>
  <si>
    <t>ORD1110</t>
  </si>
  <si>
    <t>ORD1111</t>
  </si>
  <si>
    <t>ORD1112</t>
  </si>
  <si>
    <t>ORD1113</t>
  </si>
  <si>
    <t>ORD1114</t>
  </si>
  <si>
    <t>ORD1115</t>
  </si>
  <si>
    <t>ORD1116</t>
  </si>
  <si>
    <t>ORD1117</t>
  </si>
  <si>
    <t>ORD1118</t>
  </si>
  <si>
    <t>ORD1119</t>
  </si>
  <si>
    <t>ORD1120</t>
  </si>
  <si>
    <t>ORD1121</t>
  </si>
  <si>
    <t>ORD1122</t>
  </si>
  <si>
    <t>ORD1123</t>
  </si>
  <si>
    <t>ORD1124</t>
  </si>
  <si>
    <t>ORD1125</t>
  </si>
  <si>
    <t>ORD1126</t>
  </si>
  <si>
    <t>ORD1127</t>
  </si>
  <si>
    <t>ORD1128</t>
  </si>
  <si>
    <t>ORD1129</t>
  </si>
  <si>
    <t>ORD1130</t>
  </si>
  <si>
    <t>ORD1131</t>
  </si>
  <si>
    <t>ORD1132</t>
  </si>
  <si>
    <t>ORD1133</t>
  </si>
  <si>
    <t>ORD1134</t>
  </si>
  <si>
    <t>ORD1135</t>
  </si>
  <si>
    <t>ORD1136</t>
  </si>
  <si>
    <t>ORD1137</t>
  </si>
  <si>
    <t>ORD1138</t>
  </si>
  <si>
    <t>ORD1139</t>
  </si>
  <si>
    <t>ORD1140</t>
  </si>
  <si>
    <t>ORD1141</t>
  </si>
  <si>
    <t>ORD1142</t>
  </si>
  <si>
    <t>ORD1143</t>
  </si>
  <si>
    <t>ORD1144</t>
  </si>
  <si>
    <t>ORD1145</t>
  </si>
  <si>
    <t>ORD1146</t>
  </si>
  <si>
    <t>ORD1147</t>
  </si>
  <si>
    <t>ORD1148</t>
  </si>
  <si>
    <t>ORD1149</t>
  </si>
  <si>
    <t>ORD1150</t>
  </si>
  <si>
    <t>ORD1151</t>
  </si>
  <si>
    <t>ORD1152</t>
  </si>
  <si>
    <t>ORD1153</t>
  </si>
  <si>
    <t>ORD1154</t>
  </si>
  <si>
    <t>ORD1155</t>
  </si>
  <si>
    <t>ORD1156</t>
  </si>
  <si>
    <t>ORD1157</t>
  </si>
  <si>
    <t>ORD1158</t>
  </si>
  <si>
    <t>ORD1159</t>
  </si>
  <si>
    <t>ORD1160</t>
  </si>
  <si>
    <t>ORD1161</t>
  </si>
  <si>
    <t>ORD1162</t>
  </si>
  <si>
    <t>ORD1163</t>
  </si>
  <si>
    <t>ORD1164</t>
  </si>
  <si>
    <t>ORD1165</t>
  </si>
  <si>
    <t>ORD1166</t>
  </si>
  <si>
    <t>ORD1167</t>
  </si>
  <si>
    <t>ORD1168</t>
  </si>
  <si>
    <t>ORD1169</t>
  </si>
  <si>
    <t>ORD1170</t>
  </si>
  <si>
    <t>ORD1171</t>
  </si>
  <si>
    <t>ORD1172</t>
  </si>
  <si>
    <t>ORD1173</t>
  </si>
  <si>
    <t>ORD1174</t>
  </si>
  <si>
    <t>ORD1175</t>
  </si>
  <si>
    <t>ORD1176</t>
  </si>
  <si>
    <t>ORD1177</t>
  </si>
  <si>
    <t>ORD1178</t>
  </si>
  <si>
    <t>ORD1179</t>
  </si>
  <si>
    <t>ORD1180</t>
  </si>
  <si>
    <t>ORD1181</t>
  </si>
  <si>
    <t>ORD1182</t>
  </si>
  <si>
    <t>ORD1183</t>
  </si>
  <si>
    <t>ORD1184</t>
  </si>
  <si>
    <t>ORD1185</t>
  </si>
  <si>
    <t>ORD1186</t>
  </si>
  <si>
    <t>ORD1187</t>
  </si>
  <si>
    <t>ORD1188</t>
  </si>
  <si>
    <t>ORD1189</t>
  </si>
  <si>
    <t>ORD1190</t>
  </si>
  <si>
    <t>ORD1191</t>
  </si>
  <si>
    <t>ORD1192</t>
  </si>
  <si>
    <t>ORD1193</t>
  </si>
  <si>
    <t>ORD1194</t>
  </si>
  <si>
    <t>ORD1195</t>
  </si>
  <si>
    <t>ORD1196</t>
  </si>
  <si>
    <t>ORD1197</t>
  </si>
  <si>
    <t>ORD1198</t>
  </si>
  <si>
    <t>ORD1199</t>
  </si>
  <si>
    <t>East</t>
  </si>
  <si>
    <t>West</t>
  </si>
  <si>
    <t>North</t>
  </si>
  <si>
    <t>South</t>
  </si>
  <si>
    <t>Office Supplies</t>
  </si>
  <si>
    <t>Electronics</t>
  </si>
  <si>
    <t>Furniture</t>
  </si>
  <si>
    <t>Pen</t>
  </si>
  <si>
    <t>Notebook</t>
  </si>
  <si>
    <t>Laptop</t>
  </si>
  <si>
    <t>Headphones</t>
  </si>
  <si>
    <t>Bookshelf</t>
  </si>
  <si>
    <t>Monitor</t>
  </si>
  <si>
    <t>Envelope</t>
  </si>
  <si>
    <t>Stapler</t>
  </si>
  <si>
    <t>Cabinet</t>
  </si>
  <si>
    <t>Desk</t>
  </si>
  <si>
    <t>Chair</t>
  </si>
  <si>
    <t>Smartphone</t>
  </si>
  <si>
    <t>Month</t>
  </si>
  <si>
    <t>Year</t>
  </si>
  <si>
    <t>Row Labels</t>
  </si>
  <si>
    <t>Grand Total</t>
  </si>
  <si>
    <t>Sum of Total Sales</t>
  </si>
  <si>
    <t>Sum of Profit</t>
  </si>
  <si>
    <t>Sum of Quantity Sold</t>
  </si>
  <si>
    <t>Average of Discount</t>
  </si>
  <si>
    <t>January</t>
  </si>
  <si>
    <t>February</t>
  </si>
  <si>
    <t>March</t>
  </si>
  <si>
    <t>April</t>
  </si>
  <si>
    <t>May</t>
  </si>
  <si>
    <t>June</t>
  </si>
  <si>
    <t>July</t>
  </si>
  <si>
    <t>August</t>
  </si>
  <si>
    <t>September</t>
  </si>
  <si>
    <t>October</t>
  </si>
  <si>
    <t>November</t>
  </si>
  <si>
    <t>December</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</si>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</sst>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18">
    <xf numFmtId="0" fontId="0" fillId="0" borderId="0" xfId="0"/>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14" fontId="0" fillId="0" borderId="0" xfId="0" applyNumberFormat="1"/>
    <xf numFmtId="10" fontId="1" fillId="0" borderId="1" xfId="0" applyNumberFormat="1" applyFont="1" applyBorder="1" applyAlignment="1">
      <alignment horizontal="center" vertical="top"/>
    </xf>
    <xf numFmtId="10" fontId="0" fillId="0" borderId="0" xfId="0" applyNumberFormat="1"/>
    <xf numFmtId="2" fontId="1" fillId="0" borderId="1" xfId="0" applyNumberFormat="1" applyFont="1" applyBorder="1" applyAlignment="1">
      <alignment horizontal="center" vertical="top"/>
    </xf>
    <xf numFmtId="2"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2" borderId="0" xfId="0" applyFill="1" applyAlignment="1">
      <alignment horizontal="left"/>
    </xf>
    <xf numFmtId="10" fontId="0" fillId="2" borderId="0" xfId="0" applyNumberFormat="1" applyFill="1"/>
    <xf numFmtId="0" fontId="0" fillId="2" borderId="0" xfId="0" applyNumberFormat="1" applyFill="1"/>
    <xf numFmtId="0" fontId="0" fillId="3" borderId="0" xfId="0" applyFill="1" applyAlignment="1">
      <alignment horizontal="left"/>
    </xf>
    <xf numFmtId="10" fontId="0" fillId="3" borderId="0" xfId="0" applyNumberFormat="1" applyFill="1"/>
    <xf numFmtId="0" fontId="0" fillId="3" borderId="0" xfId="0" applyNumberFormat="1" applyFill="1"/>
    <xf numFmtId="0" fontId="0" fillId="0" borderId="0" xfId="0" applyFont="1"/>
  </cellXfs>
  <cellStyles count="1">
    <cellStyle name="Normal" xfId="0" builtinId="0"/>
  </cellStyles>
  <dxfs count="70">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rgb="FFFFFF00"/>
        </patternFill>
      </fill>
    </dxf>
    <dxf>
      <fill>
        <patternFill patternType="solid">
          <bgColor rgb="FFFFFF00"/>
        </patternFill>
      </fill>
    </dxf>
    <dxf>
      <numFmt numFmtId="2" formatCode="0.00"/>
    </dxf>
    <dxf>
      <numFmt numFmtId="2" formatCode="0.00"/>
    </dxf>
    <dxf>
      <numFmt numFmtId="2" formatCode="0.00"/>
    </dxf>
    <dxf>
      <numFmt numFmtId="14" formatCode="0.00%"/>
    </dxf>
    <dxf>
      <numFmt numFmtId="2" formatCode="0.00"/>
    </dxf>
    <dxf>
      <numFmt numFmtId="2" formatCode="0.00"/>
    </dxf>
    <dxf>
      <numFmt numFmtId="19" formatCode="m/d/yyyy"/>
    </dxf>
    <dxf>
      <border outline="0">
        <bottom style="thin">
          <color auto="1"/>
        </bottom>
      </border>
    </dxf>
    <dxf>
      <border outline="0">
        <top style="thin">
          <color auto="1"/>
        </top>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[excel_task.xlsx]Sheet2!PivotTable1</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chemeClr val="tx1"/>
                </a:solidFill>
              </a:rPr>
              <a:t>Sales and Profit Comparison by Region</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062587873384804"/>
          <c:y val="0.14249781277340332"/>
          <c:w val="0.58303849518810147"/>
          <c:h val="0.65853091280256637"/>
        </c:manualLayout>
      </c:layout>
      <c:barChart>
        <c:barDir val="col"/>
        <c:grouping val="clustered"/>
        <c:varyColors val="0"/>
        <c:ser>
          <c:idx val="0"/>
          <c:order val="0"/>
          <c:tx>
            <c:strRef>
              <c:f>Sheet2!$B$3</c:f>
              <c:strCache>
                <c:ptCount val="1"/>
                <c:pt idx="0">
                  <c:v>Sum of Total Sales</c:v>
                </c:pt>
              </c:strCache>
            </c:strRef>
          </c:tx>
          <c:spPr>
            <a:solidFill>
              <a:schemeClr val="accent1"/>
            </a:solidFill>
            <a:ln>
              <a:noFill/>
            </a:ln>
            <a:effectLst/>
          </c:spPr>
          <c:invertIfNegative val="0"/>
          <c:cat>
            <c:strRef>
              <c:f>Sheet2!$A$4:$A$8</c:f>
              <c:strCache>
                <c:ptCount val="4"/>
                <c:pt idx="0">
                  <c:v>East</c:v>
                </c:pt>
                <c:pt idx="1">
                  <c:v>North</c:v>
                </c:pt>
                <c:pt idx="2">
                  <c:v>South</c:v>
                </c:pt>
                <c:pt idx="3">
                  <c:v>West</c:v>
                </c:pt>
              </c:strCache>
            </c:strRef>
          </c:cat>
          <c:val>
            <c:numRef>
              <c:f>Sheet2!$B$4:$B$8</c:f>
              <c:numCache>
                <c:formatCode>0.00</c:formatCode>
                <c:ptCount val="4"/>
                <c:pt idx="0">
                  <c:v>49591.669299999987</c:v>
                </c:pt>
                <c:pt idx="1">
                  <c:v>61296.28620000001</c:v>
                </c:pt>
                <c:pt idx="2">
                  <c:v>44104.35270000001</c:v>
                </c:pt>
                <c:pt idx="3">
                  <c:v>58777.188999999998</c:v>
                </c:pt>
              </c:numCache>
            </c:numRef>
          </c:val>
          <c:extLst>
            <c:ext xmlns:c16="http://schemas.microsoft.com/office/drawing/2014/chart" uri="{C3380CC4-5D6E-409C-BE32-E72D297353CC}">
              <c16:uniqueId val="{00000000-2E25-4AFB-8703-508E5DFB380E}"/>
            </c:ext>
          </c:extLst>
        </c:ser>
        <c:ser>
          <c:idx val="1"/>
          <c:order val="1"/>
          <c:tx>
            <c:strRef>
              <c:f>Sheet2!$C$3</c:f>
              <c:strCache>
                <c:ptCount val="1"/>
                <c:pt idx="0">
                  <c:v>Sum of Profit</c:v>
                </c:pt>
              </c:strCache>
            </c:strRef>
          </c:tx>
          <c:spPr>
            <a:solidFill>
              <a:schemeClr val="accent2"/>
            </a:solidFill>
            <a:ln>
              <a:noFill/>
            </a:ln>
            <a:effectLst/>
          </c:spPr>
          <c:invertIfNegative val="0"/>
          <c:cat>
            <c:strRef>
              <c:f>Sheet2!$A$4:$A$8</c:f>
              <c:strCache>
                <c:ptCount val="4"/>
                <c:pt idx="0">
                  <c:v>East</c:v>
                </c:pt>
                <c:pt idx="1">
                  <c:v>North</c:v>
                </c:pt>
                <c:pt idx="2">
                  <c:v>South</c:v>
                </c:pt>
                <c:pt idx="3">
                  <c:v>West</c:v>
                </c:pt>
              </c:strCache>
            </c:strRef>
          </c:cat>
          <c:val>
            <c:numRef>
              <c:f>Sheet2!$C$4:$C$8</c:f>
              <c:numCache>
                <c:formatCode>General</c:formatCode>
                <c:ptCount val="4"/>
                <c:pt idx="0">
                  <c:v>9284.7175069999976</c:v>
                </c:pt>
                <c:pt idx="1">
                  <c:v>10159.318961999998</c:v>
                </c:pt>
                <c:pt idx="2">
                  <c:v>7432.9213700000009</c:v>
                </c:pt>
                <c:pt idx="3">
                  <c:v>11734.616973</c:v>
                </c:pt>
              </c:numCache>
            </c:numRef>
          </c:val>
          <c:extLst>
            <c:ext xmlns:c16="http://schemas.microsoft.com/office/drawing/2014/chart" uri="{C3380CC4-5D6E-409C-BE32-E72D297353CC}">
              <c16:uniqueId val="{00000001-2E25-4AFB-8703-508E5DFB380E}"/>
            </c:ext>
          </c:extLst>
        </c:ser>
        <c:dLbls>
          <c:showLegendKey val="0"/>
          <c:showVal val="0"/>
          <c:showCatName val="0"/>
          <c:showSerName val="0"/>
          <c:showPercent val="0"/>
          <c:showBubbleSize val="0"/>
        </c:dLbls>
        <c:gapWidth val="219"/>
        <c:overlap val="-27"/>
        <c:axId val="805426816"/>
        <c:axId val="805426336"/>
      </c:barChart>
      <c:catAx>
        <c:axId val="80542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26336"/>
        <c:crosses val="autoZero"/>
        <c:auto val="1"/>
        <c:lblAlgn val="ctr"/>
        <c:lblOffset val="100"/>
        <c:noMultiLvlLbl val="0"/>
      </c:catAx>
      <c:valAx>
        <c:axId val="805426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268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[excel_task.xlsx]Sheet3!PivotTable2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chemeClr val="tx1"/>
                </a:solidFill>
              </a:rPr>
              <a:t>Top-Selling Products by Quantity Sold</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Sheet3!$B$3</c:f>
              <c:strCache>
                <c:ptCount val="1"/>
                <c:pt idx="0">
                  <c:v>Total</c:v>
                </c:pt>
              </c:strCache>
            </c:strRef>
          </c:tx>
          <c:spPr>
            <a:solidFill>
              <a:schemeClr val="accent1"/>
            </a:solidFill>
            <a:ln>
              <a:noFill/>
            </a:ln>
            <a:effectLst/>
          </c:spPr>
          <c:invertIfNegative val="0"/>
          <c:cat>
            <c:strRef>
              <c:f>Sheet3!$A$4:$A$16</c:f>
              <c:strCache>
                <c:ptCount val="12"/>
                <c:pt idx="0">
                  <c:v>Smartphone</c:v>
                </c:pt>
                <c:pt idx="1">
                  <c:v>Envelope</c:v>
                </c:pt>
                <c:pt idx="2">
                  <c:v>Laptop</c:v>
                </c:pt>
                <c:pt idx="3">
                  <c:v>Pen</c:v>
                </c:pt>
                <c:pt idx="4">
                  <c:v>Notebook</c:v>
                </c:pt>
                <c:pt idx="5">
                  <c:v>Headphones</c:v>
                </c:pt>
                <c:pt idx="6">
                  <c:v>Chair</c:v>
                </c:pt>
                <c:pt idx="7">
                  <c:v>Cabinet</c:v>
                </c:pt>
                <c:pt idx="8">
                  <c:v>Desk</c:v>
                </c:pt>
                <c:pt idx="9">
                  <c:v>Monitor</c:v>
                </c:pt>
                <c:pt idx="10">
                  <c:v>Bookshelf</c:v>
                </c:pt>
                <c:pt idx="11">
                  <c:v>Stapler</c:v>
                </c:pt>
              </c:strCache>
            </c:strRef>
          </c:cat>
          <c:val>
            <c:numRef>
              <c:f>Sheet3!$B$4:$B$16</c:f>
              <c:numCache>
                <c:formatCode>0.00</c:formatCode>
                <c:ptCount val="12"/>
                <c:pt idx="0">
                  <c:v>119</c:v>
                </c:pt>
                <c:pt idx="1">
                  <c:v>111</c:v>
                </c:pt>
                <c:pt idx="2">
                  <c:v>88</c:v>
                </c:pt>
                <c:pt idx="3">
                  <c:v>85</c:v>
                </c:pt>
                <c:pt idx="4">
                  <c:v>85</c:v>
                </c:pt>
                <c:pt idx="5">
                  <c:v>79</c:v>
                </c:pt>
                <c:pt idx="6">
                  <c:v>71</c:v>
                </c:pt>
                <c:pt idx="7">
                  <c:v>70</c:v>
                </c:pt>
                <c:pt idx="8">
                  <c:v>67</c:v>
                </c:pt>
                <c:pt idx="9">
                  <c:v>64</c:v>
                </c:pt>
                <c:pt idx="10">
                  <c:v>62</c:v>
                </c:pt>
                <c:pt idx="11">
                  <c:v>60</c:v>
                </c:pt>
              </c:numCache>
            </c:numRef>
          </c:val>
          <c:extLst>
            <c:ext xmlns:c16="http://schemas.microsoft.com/office/drawing/2014/chart" uri="{C3380CC4-5D6E-409C-BE32-E72D297353CC}">
              <c16:uniqueId val="{00000000-89A3-48C8-AC33-475E6C4E24EC}"/>
            </c:ext>
          </c:extLst>
        </c:ser>
        <c:dLbls>
          <c:showLegendKey val="0"/>
          <c:showVal val="0"/>
          <c:showCatName val="0"/>
          <c:showSerName val="0"/>
          <c:showPercent val="0"/>
          <c:showBubbleSize val="0"/>
        </c:dLbls>
        <c:gapWidth val="219"/>
        <c:overlap val="-27"/>
        <c:axId val="864234000"/>
        <c:axId val="864230160"/>
      </c:barChart>
      <c:catAx>
        <c:axId val="8642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30160"/>
        <c:crosses val="autoZero"/>
        <c:auto val="1"/>
        <c:lblAlgn val="ctr"/>
        <c:lblOffset val="100"/>
        <c:noMultiLvlLbl val="0"/>
      </c:catAx>
      <c:valAx>
        <c:axId val="864230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3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chemeClr val="tx1"/>
                </a:solidFill>
              </a:rPr>
              <a:t>Impact of Discount on Profit</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Sheet1!$H$2:$H$201</c:f>
              <c:numCache>
                <c:formatCode>0.00%</c:formatCode>
                <c:ptCount val="200"/>
                <c:pt idx="0">
                  <c:v>0.23</c:v>
                </c:pt>
                <c:pt idx="1">
                  <c:v>0.24</c:v>
                </c:pt>
                <c:pt idx="2">
                  <c:v>0.25</c:v>
                </c:pt>
                <c:pt idx="3">
                  <c:v>0.06</c:v>
                </c:pt>
                <c:pt idx="4">
                  <c:v>7.0000000000000007E-2</c:v>
                </c:pt>
                <c:pt idx="5">
                  <c:v>0.19</c:v>
                </c:pt>
                <c:pt idx="6">
                  <c:v>0.27</c:v>
                </c:pt>
                <c:pt idx="7">
                  <c:v>0.09</c:v>
                </c:pt>
                <c:pt idx="8">
                  <c:v>0.18</c:v>
                </c:pt>
                <c:pt idx="9">
                  <c:v>0.2</c:v>
                </c:pt>
                <c:pt idx="10">
                  <c:v>0.14000000000000001</c:v>
                </c:pt>
                <c:pt idx="11">
                  <c:v>0.21</c:v>
                </c:pt>
                <c:pt idx="12">
                  <c:v>0.27</c:v>
                </c:pt>
                <c:pt idx="13">
                  <c:v>0.19</c:v>
                </c:pt>
                <c:pt idx="14">
                  <c:v>0.16</c:v>
                </c:pt>
                <c:pt idx="15">
                  <c:v>0.13</c:v>
                </c:pt>
                <c:pt idx="16">
                  <c:v>0.17</c:v>
                </c:pt>
                <c:pt idx="17">
                  <c:v>0.11</c:v>
                </c:pt>
                <c:pt idx="18">
                  <c:v>0.12</c:v>
                </c:pt>
                <c:pt idx="19">
                  <c:v>0.16</c:v>
                </c:pt>
                <c:pt idx="20">
                  <c:v>0.02</c:v>
                </c:pt>
                <c:pt idx="21">
                  <c:v>7.0000000000000007E-2</c:v>
                </c:pt>
                <c:pt idx="22">
                  <c:v>0.16</c:v>
                </c:pt>
                <c:pt idx="23">
                  <c:v>0.13</c:v>
                </c:pt>
                <c:pt idx="24">
                  <c:v>0.1</c:v>
                </c:pt>
                <c:pt idx="25">
                  <c:v>0.22</c:v>
                </c:pt>
                <c:pt idx="26">
                  <c:v>0.21</c:v>
                </c:pt>
                <c:pt idx="27">
                  <c:v>0.05</c:v>
                </c:pt>
                <c:pt idx="28">
                  <c:v>0.26</c:v>
                </c:pt>
                <c:pt idx="29">
                  <c:v>0.15</c:v>
                </c:pt>
                <c:pt idx="30">
                  <c:v>0.22</c:v>
                </c:pt>
                <c:pt idx="31">
                  <c:v>0.17</c:v>
                </c:pt>
                <c:pt idx="32">
                  <c:v>0.3</c:v>
                </c:pt>
                <c:pt idx="33">
                  <c:v>0.23</c:v>
                </c:pt>
                <c:pt idx="34">
                  <c:v>0.21</c:v>
                </c:pt>
                <c:pt idx="35">
                  <c:v>0.23</c:v>
                </c:pt>
                <c:pt idx="36">
                  <c:v>0.04</c:v>
                </c:pt>
                <c:pt idx="37">
                  <c:v>0.06</c:v>
                </c:pt>
                <c:pt idx="38">
                  <c:v>0.21</c:v>
                </c:pt>
                <c:pt idx="39">
                  <c:v>0.15</c:v>
                </c:pt>
                <c:pt idx="40">
                  <c:v>0.23</c:v>
                </c:pt>
                <c:pt idx="41">
                  <c:v>0.03</c:v>
                </c:pt>
                <c:pt idx="42">
                  <c:v>0.16</c:v>
                </c:pt>
                <c:pt idx="43">
                  <c:v>0.11</c:v>
                </c:pt>
                <c:pt idx="44">
                  <c:v>0.14000000000000001</c:v>
                </c:pt>
                <c:pt idx="45">
                  <c:v>0.18</c:v>
                </c:pt>
                <c:pt idx="46">
                  <c:v>0.15</c:v>
                </c:pt>
                <c:pt idx="47">
                  <c:v>0.16</c:v>
                </c:pt>
                <c:pt idx="48">
                  <c:v>0.15</c:v>
                </c:pt>
                <c:pt idx="49">
                  <c:v>0.12</c:v>
                </c:pt>
                <c:pt idx="50">
                  <c:v>0.23</c:v>
                </c:pt>
                <c:pt idx="51">
                  <c:v>0</c:v>
                </c:pt>
                <c:pt idx="52">
                  <c:v>0.18</c:v>
                </c:pt>
                <c:pt idx="53">
                  <c:v>0.17</c:v>
                </c:pt>
                <c:pt idx="54">
                  <c:v>0.21</c:v>
                </c:pt>
                <c:pt idx="55">
                  <c:v>0.18</c:v>
                </c:pt>
                <c:pt idx="56">
                  <c:v>0.25</c:v>
                </c:pt>
                <c:pt idx="57">
                  <c:v>0.28999999999999998</c:v>
                </c:pt>
                <c:pt idx="58">
                  <c:v>0.1</c:v>
                </c:pt>
                <c:pt idx="59">
                  <c:v>7.0000000000000007E-2</c:v>
                </c:pt>
                <c:pt idx="60">
                  <c:v>0.13</c:v>
                </c:pt>
                <c:pt idx="61">
                  <c:v>0.09</c:v>
                </c:pt>
                <c:pt idx="62">
                  <c:v>0.18</c:v>
                </c:pt>
                <c:pt idx="63">
                  <c:v>0.27</c:v>
                </c:pt>
                <c:pt idx="64">
                  <c:v>0.04</c:v>
                </c:pt>
                <c:pt idx="65">
                  <c:v>0.03</c:v>
                </c:pt>
                <c:pt idx="66">
                  <c:v>0.08</c:v>
                </c:pt>
                <c:pt idx="67">
                  <c:v>0.22</c:v>
                </c:pt>
                <c:pt idx="68">
                  <c:v>0.18</c:v>
                </c:pt>
                <c:pt idx="69">
                  <c:v>0.03</c:v>
                </c:pt>
                <c:pt idx="70">
                  <c:v>0.28000000000000003</c:v>
                </c:pt>
                <c:pt idx="71">
                  <c:v>0.24</c:v>
                </c:pt>
                <c:pt idx="72">
                  <c:v>0.01</c:v>
                </c:pt>
                <c:pt idx="73">
                  <c:v>0.2</c:v>
                </c:pt>
                <c:pt idx="74">
                  <c:v>0.23</c:v>
                </c:pt>
                <c:pt idx="75">
                  <c:v>0.11</c:v>
                </c:pt>
                <c:pt idx="76">
                  <c:v>0.02</c:v>
                </c:pt>
                <c:pt idx="77">
                  <c:v>0.02</c:v>
                </c:pt>
                <c:pt idx="78">
                  <c:v>0.03</c:v>
                </c:pt>
                <c:pt idx="79">
                  <c:v>0.25</c:v>
                </c:pt>
                <c:pt idx="80">
                  <c:v>0.27</c:v>
                </c:pt>
                <c:pt idx="81">
                  <c:v>0.04</c:v>
                </c:pt>
                <c:pt idx="82">
                  <c:v>7.0000000000000007E-2</c:v>
                </c:pt>
                <c:pt idx="83">
                  <c:v>0.05</c:v>
                </c:pt>
                <c:pt idx="84">
                  <c:v>0.06</c:v>
                </c:pt>
                <c:pt idx="85">
                  <c:v>0.25</c:v>
                </c:pt>
                <c:pt idx="86">
                  <c:v>0.1</c:v>
                </c:pt>
                <c:pt idx="87">
                  <c:v>0.09</c:v>
                </c:pt>
                <c:pt idx="88">
                  <c:v>7.0000000000000007E-2</c:v>
                </c:pt>
                <c:pt idx="89">
                  <c:v>0.18</c:v>
                </c:pt>
                <c:pt idx="90">
                  <c:v>0.11</c:v>
                </c:pt>
                <c:pt idx="91">
                  <c:v>0.22</c:v>
                </c:pt>
                <c:pt idx="92">
                  <c:v>0.06</c:v>
                </c:pt>
                <c:pt idx="93">
                  <c:v>0.24</c:v>
                </c:pt>
                <c:pt idx="94">
                  <c:v>0.18</c:v>
                </c:pt>
                <c:pt idx="95">
                  <c:v>0.03</c:v>
                </c:pt>
                <c:pt idx="96">
                  <c:v>0.12</c:v>
                </c:pt>
                <c:pt idx="97">
                  <c:v>0.26</c:v>
                </c:pt>
                <c:pt idx="98">
                  <c:v>0.28000000000000003</c:v>
                </c:pt>
                <c:pt idx="99">
                  <c:v>0.14000000000000001</c:v>
                </c:pt>
                <c:pt idx="100">
                  <c:v>0.14000000000000001</c:v>
                </c:pt>
                <c:pt idx="101">
                  <c:v>0.28000000000000003</c:v>
                </c:pt>
                <c:pt idx="102">
                  <c:v>0.18</c:v>
                </c:pt>
                <c:pt idx="103">
                  <c:v>0.01</c:v>
                </c:pt>
                <c:pt idx="104">
                  <c:v>0.27</c:v>
                </c:pt>
                <c:pt idx="105">
                  <c:v>7.0000000000000007E-2</c:v>
                </c:pt>
                <c:pt idx="106">
                  <c:v>0.17</c:v>
                </c:pt>
                <c:pt idx="107">
                  <c:v>0.05</c:v>
                </c:pt>
                <c:pt idx="108">
                  <c:v>0.01</c:v>
                </c:pt>
                <c:pt idx="109">
                  <c:v>0.09</c:v>
                </c:pt>
                <c:pt idx="110">
                  <c:v>0.23</c:v>
                </c:pt>
                <c:pt idx="111">
                  <c:v>0.08</c:v>
                </c:pt>
                <c:pt idx="112">
                  <c:v>7.0000000000000007E-2</c:v>
                </c:pt>
                <c:pt idx="113">
                  <c:v>0.06</c:v>
                </c:pt>
                <c:pt idx="114">
                  <c:v>0.15</c:v>
                </c:pt>
                <c:pt idx="115">
                  <c:v>0.28999999999999998</c:v>
                </c:pt>
                <c:pt idx="116">
                  <c:v>0.14000000000000001</c:v>
                </c:pt>
                <c:pt idx="117">
                  <c:v>0.17</c:v>
                </c:pt>
                <c:pt idx="118">
                  <c:v>0.26</c:v>
                </c:pt>
                <c:pt idx="119">
                  <c:v>0.16</c:v>
                </c:pt>
                <c:pt idx="120">
                  <c:v>0.06</c:v>
                </c:pt>
                <c:pt idx="121">
                  <c:v>0.09</c:v>
                </c:pt>
                <c:pt idx="122">
                  <c:v>0.09</c:v>
                </c:pt>
                <c:pt idx="123">
                  <c:v>0.12</c:v>
                </c:pt>
                <c:pt idx="124">
                  <c:v>0.13</c:v>
                </c:pt>
                <c:pt idx="125">
                  <c:v>0.24</c:v>
                </c:pt>
                <c:pt idx="126">
                  <c:v>0.1</c:v>
                </c:pt>
                <c:pt idx="127">
                  <c:v>0.14000000000000001</c:v>
                </c:pt>
                <c:pt idx="128">
                  <c:v>0.19</c:v>
                </c:pt>
                <c:pt idx="129">
                  <c:v>0.11</c:v>
                </c:pt>
                <c:pt idx="130">
                  <c:v>0.25</c:v>
                </c:pt>
                <c:pt idx="131">
                  <c:v>0.18</c:v>
                </c:pt>
                <c:pt idx="132">
                  <c:v>0.09</c:v>
                </c:pt>
                <c:pt idx="133">
                  <c:v>0.21</c:v>
                </c:pt>
                <c:pt idx="134">
                  <c:v>0.16</c:v>
                </c:pt>
                <c:pt idx="135">
                  <c:v>0.16</c:v>
                </c:pt>
                <c:pt idx="136">
                  <c:v>0.14000000000000001</c:v>
                </c:pt>
                <c:pt idx="137">
                  <c:v>0.15</c:v>
                </c:pt>
                <c:pt idx="138">
                  <c:v>0.23</c:v>
                </c:pt>
                <c:pt idx="139">
                  <c:v>0.03</c:v>
                </c:pt>
                <c:pt idx="140">
                  <c:v>0.1</c:v>
                </c:pt>
                <c:pt idx="141">
                  <c:v>0.02</c:v>
                </c:pt>
                <c:pt idx="142">
                  <c:v>0.23</c:v>
                </c:pt>
                <c:pt idx="143">
                  <c:v>0.08</c:v>
                </c:pt>
                <c:pt idx="144">
                  <c:v>0.27</c:v>
                </c:pt>
                <c:pt idx="145">
                  <c:v>0.16</c:v>
                </c:pt>
                <c:pt idx="146">
                  <c:v>0.24</c:v>
                </c:pt>
                <c:pt idx="147">
                  <c:v>0.28999999999999998</c:v>
                </c:pt>
                <c:pt idx="148">
                  <c:v>0.25</c:v>
                </c:pt>
                <c:pt idx="149">
                  <c:v>0.26</c:v>
                </c:pt>
                <c:pt idx="150">
                  <c:v>0.12</c:v>
                </c:pt>
                <c:pt idx="151">
                  <c:v>0.17</c:v>
                </c:pt>
                <c:pt idx="152">
                  <c:v>0.08</c:v>
                </c:pt>
                <c:pt idx="153">
                  <c:v>0.06</c:v>
                </c:pt>
                <c:pt idx="154">
                  <c:v>0.15</c:v>
                </c:pt>
                <c:pt idx="155">
                  <c:v>0.18</c:v>
                </c:pt>
                <c:pt idx="156">
                  <c:v>0.1</c:v>
                </c:pt>
                <c:pt idx="157">
                  <c:v>0.17</c:v>
                </c:pt>
                <c:pt idx="158">
                  <c:v>0.27</c:v>
                </c:pt>
                <c:pt idx="159">
                  <c:v>0.17</c:v>
                </c:pt>
                <c:pt idx="160">
                  <c:v>0.22</c:v>
                </c:pt>
                <c:pt idx="161">
                  <c:v>0.24</c:v>
                </c:pt>
                <c:pt idx="162">
                  <c:v>0.3</c:v>
                </c:pt>
                <c:pt idx="163">
                  <c:v>0.18</c:v>
                </c:pt>
                <c:pt idx="164">
                  <c:v>0.24</c:v>
                </c:pt>
                <c:pt idx="165">
                  <c:v>0.28999999999999998</c:v>
                </c:pt>
                <c:pt idx="166">
                  <c:v>0.28000000000000003</c:v>
                </c:pt>
                <c:pt idx="167">
                  <c:v>0.04</c:v>
                </c:pt>
                <c:pt idx="168">
                  <c:v>0.12</c:v>
                </c:pt>
                <c:pt idx="169">
                  <c:v>0.1</c:v>
                </c:pt>
                <c:pt idx="170">
                  <c:v>0.03</c:v>
                </c:pt>
                <c:pt idx="171">
                  <c:v>0.19</c:v>
                </c:pt>
                <c:pt idx="172">
                  <c:v>0.22</c:v>
                </c:pt>
                <c:pt idx="173">
                  <c:v>0.25</c:v>
                </c:pt>
                <c:pt idx="174">
                  <c:v>0.04</c:v>
                </c:pt>
                <c:pt idx="175">
                  <c:v>0.26</c:v>
                </c:pt>
                <c:pt idx="176">
                  <c:v>0.19</c:v>
                </c:pt>
                <c:pt idx="177">
                  <c:v>0.21</c:v>
                </c:pt>
                <c:pt idx="178">
                  <c:v>0.27</c:v>
                </c:pt>
                <c:pt idx="179">
                  <c:v>0.19</c:v>
                </c:pt>
                <c:pt idx="180">
                  <c:v>0.1</c:v>
                </c:pt>
                <c:pt idx="181">
                  <c:v>0.25</c:v>
                </c:pt>
                <c:pt idx="182">
                  <c:v>0.11</c:v>
                </c:pt>
                <c:pt idx="183">
                  <c:v>0.01</c:v>
                </c:pt>
                <c:pt idx="184">
                  <c:v>0.25</c:v>
                </c:pt>
                <c:pt idx="185">
                  <c:v>0.1</c:v>
                </c:pt>
                <c:pt idx="186">
                  <c:v>0.23</c:v>
                </c:pt>
                <c:pt idx="187">
                  <c:v>0.11</c:v>
                </c:pt>
                <c:pt idx="188">
                  <c:v>0.26</c:v>
                </c:pt>
                <c:pt idx="189">
                  <c:v>7.0000000000000007E-2</c:v>
                </c:pt>
                <c:pt idx="190">
                  <c:v>0.28999999999999998</c:v>
                </c:pt>
                <c:pt idx="191">
                  <c:v>0.23</c:v>
                </c:pt>
                <c:pt idx="192">
                  <c:v>0.03</c:v>
                </c:pt>
                <c:pt idx="193">
                  <c:v>0.17</c:v>
                </c:pt>
                <c:pt idx="194">
                  <c:v>0.3</c:v>
                </c:pt>
                <c:pt idx="195">
                  <c:v>0.14000000000000001</c:v>
                </c:pt>
                <c:pt idx="196">
                  <c:v>0.05</c:v>
                </c:pt>
                <c:pt idx="197">
                  <c:v>0.15</c:v>
                </c:pt>
                <c:pt idx="198">
                  <c:v>0.15</c:v>
                </c:pt>
                <c:pt idx="199">
                  <c:v>0.22</c:v>
                </c:pt>
              </c:numCache>
            </c:numRef>
          </c:xVal>
          <c:yVal>
            <c:numRef>
              <c:f>Sheet1!$J$2:$J$201</c:f>
              <c:numCache>
                <c:formatCode>General</c:formatCode>
                <c:ptCount val="200"/>
                <c:pt idx="0">
                  <c:v>9.9691899999999993</c:v>
                </c:pt>
                <c:pt idx="1">
                  <c:v>19.288799999999998</c:v>
                </c:pt>
                <c:pt idx="2">
                  <c:v>52.109999999999992</c:v>
                </c:pt>
                <c:pt idx="3">
                  <c:v>212.7972</c:v>
                </c:pt>
                <c:pt idx="4">
                  <c:v>167.940144</c:v>
                </c:pt>
                <c:pt idx="5">
                  <c:v>29.614896000000002</c:v>
                </c:pt>
                <c:pt idx="6">
                  <c:v>481.81168000000002</c:v>
                </c:pt>
                <c:pt idx="7">
                  <c:v>364.79442999999998</c:v>
                </c:pt>
                <c:pt idx="8">
                  <c:v>274.03481599999998</c:v>
                </c:pt>
                <c:pt idx="9">
                  <c:v>319.55455999999998</c:v>
                </c:pt>
                <c:pt idx="10">
                  <c:v>134.734824</c:v>
                </c:pt>
                <c:pt idx="11">
                  <c:v>42.067500000000003</c:v>
                </c:pt>
                <c:pt idx="12">
                  <c:v>16.065985999999999</c:v>
                </c:pt>
                <c:pt idx="13">
                  <c:v>31.97653200000001</c:v>
                </c:pt>
                <c:pt idx="14">
                  <c:v>108.44064</c:v>
                </c:pt>
                <c:pt idx="15">
                  <c:v>130.069176</c:v>
                </c:pt>
                <c:pt idx="16">
                  <c:v>217.45991699999999</c:v>
                </c:pt>
                <c:pt idx="17">
                  <c:v>2.0085519999999999</c:v>
                </c:pt>
                <c:pt idx="18">
                  <c:v>10.928808</c:v>
                </c:pt>
                <c:pt idx="19">
                  <c:v>4.8323519999999993</c:v>
                </c:pt>
                <c:pt idx="20">
                  <c:v>147.93492000000001</c:v>
                </c:pt>
                <c:pt idx="21">
                  <c:v>154.470024</c:v>
                </c:pt>
                <c:pt idx="22">
                  <c:v>38.487371999999993</c:v>
                </c:pt>
                <c:pt idx="23">
                  <c:v>28.747845000000002</c:v>
                </c:pt>
                <c:pt idx="24">
                  <c:v>500.75063999999998</c:v>
                </c:pt>
                <c:pt idx="25">
                  <c:v>143.50206</c:v>
                </c:pt>
                <c:pt idx="26">
                  <c:v>30.045912000000001</c:v>
                </c:pt>
                <c:pt idx="27">
                  <c:v>113.13075000000001</c:v>
                </c:pt>
                <c:pt idx="28">
                  <c:v>158.25758400000001</c:v>
                </c:pt>
                <c:pt idx="29">
                  <c:v>230.97424000000001</c:v>
                </c:pt>
                <c:pt idx="30">
                  <c:v>23.278164</c:v>
                </c:pt>
                <c:pt idx="31">
                  <c:v>757.550296</c:v>
                </c:pt>
                <c:pt idx="32">
                  <c:v>45.007199999999997</c:v>
                </c:pt>
                <c:pt idx="33">
                  <c:v>65.245950000000008</c:v>
                </c:pt>
                <c:pt idx="34">
                  <c:v>771.39518399999997</c:v>
                </c:pt>
                <c:pt idx="35">
                  <c:v>117.17051499999999</c:v>
                </c:pt>
                <c:pt idx="36">
                  <c:v>489.54547200000002</c:v>
                </c:pt>
                <c:pt idx="37">
                  <c:v>230.11199999999999</c:v>
                </c:pt>
                <c:pt idx="38">
                  <c:v>141.62993599999999</c:v>
                </c:pt>
                <c:pt idx="39">
                  <c:v>437.34132</c:v>
                </c:pt>
                <c:pt idx="40">
                  <c:v>30.8308</c:v>
                </c:pt>
                <c:pt idx="41">
                  <c:v>922.98186899999996</c:v>
                </c:pt>
                <c:pt idx="42">
                  <c:v>173.87370000000001</c:v>
                </c:pt>
                <c:pt idx="43">
                  <c:v>530.08577999999989</c:v>
                </c:pt>
                <c:pt idx="44">
                  <c:v>125.403136</c:v>
                </c:pt>
                <c:pt idx="45">
                  <c:v>106.28552999999999</c:v>
                </c:pt>
                <c:pt idx="46">
                  <c:v>242.51723999999999</c:v>
                </c:pt>
                <c:pt idx="47">
                  <c:v>423.75916799999999</c:v>
                </c:pt>
                <c:pt idx="48">
                  <c:v>91.627874999999989</c:v>
                </c:pt>
                <c:pt idx="49">
                  <c:v>53.168543999999997</c:v>
                </c:pt>
                <c:pt idx="50">
                  <c:v>253.35710399999999</c:v>
                </c:pt>
                <c:pt idx="51">
                  <c:v>447.30759999999998</c:v>
                </c:pt>
                <c:pt idx="52">
                  <c:v>5.5778040000000004</c:v>
                </c:pt>
                <c:pt idx="53">
                  <c:v>4.8281099999999997</c:v>
                </c:pt>
                <c:pt idx="54">
                  <c:v>293.59323000000001</c:v>
                </c:pt>
                <c:pt idx="55">
                  <c:v>162.52924800000011</c:v>
                </c:pt>
                <c:pt idx="56">
                  <c:v>79.762200000000007</c:v>
                </c:pt>
                <c:pt idx="57">
                  <c:v>155.45272499999999</c:v>
                </c:pt>
                <c:pt idx="58">
                  <c:v>36.032490000000003</c:v>
                </c:pt>
                <c:pt idx="59">
                  <c:v>352.77690000000001</c:v>
                </c:pt>
                <c:pt idx="60">
                  <c:v>226.801344</c:v>
                </c:pt>
                <c:pt idx="61">
                  <c:v>168.813918</c:v>
                </c:pt>
                <c:pt idx="62">
                  <c:v>34.982430000000008</c:v>
                </c:pt>
                <c:pt idx="63">
                  <c:v>115.089975</c:v>
                </c:pt>
                <c:pt idx="64">
                  <c:v>26.205791999999999</c:v>
                </c:pt>
                <c:pt idx="65">
                  <c:v>16.963844999999999</c:v>
                </c:pt>
                <c:pt idx="66">
                  <c:v>61.461888000000009</c:v>
                </c:pt>
                <c:pt idx="67">
                  <c:v>399.52715400000011</c:v>
                </c:pt>
                <c:pt idx="68">
                  <c:v>319.84920000000011</c:v>
                </c:pt>
                <c:pt idx="69">
                  <c:v>410.71769099999989</c:v>
                </c:pt>
                <c:pt idx="70">
                  <c:v>54.532799999999988</c:v>
                </c:pt>
                <c:pt idx="71">
                  <c:v>77.453728000000012</c:v>
                </c:pt>
                <c:pt idx="72">
                  <c:v>660.42880200000002</c:v>
                </c:pt>
                <c:pt idx="73">
                  <c:v>29.537760000000009</c:v>
                </c:pt>
                <c:pt idx="74">
                  <c:v>355.85757899999999</c:v>
                </c:pt>
                <c:pt idx="75">
                  <c:v>31.010448</c:v>
                </c:pt>
                <c:pt idx="76">
                  <c:v>227.705352</c:v>
                </c:pt>
                <c:pt idx="77">
                  <c:v>190.18742399999999</c:v>
                </c:pt>
                <c:pt idx="78">
                  <c:v>202.15091000000001</c:v>
                </c:pt>
                <c:pt idx="79">
                  <c:v>352.51650000000001</c:v>
                </c:pt>
                <c:pt idx="80">
                  <c:v>45.155610000000003</c:v>
                </c:pt>
                <c:pt idx="81">
                  <c:v>407.39328000000012</c:v>
                </c:pt>
                <c:pt idx="82">
                  <c:v>128.25741600000001</c:v>
                </c:pt>
                <c:pt idx="83">
                  <c:v>52.960599999999999</c:v>
                </c:pt>
                <c:pt idx="84">
                  <c:v>54.859151999999987</c:v>
                </c:pt>
                <c:pt idx="85">
                  <c:v>284.99624999999997</c:v>
                </c:pt>
                <c:pt idx="86">
                  <c:v>97.626059999999995</c:v>
                </c:pt>
                <c:pt idx="87">
                  <c:v>135.46260000000001</c:v>
                </c:pt>
                <c:pt idx="88">
                  <c:v>374.50727999999992</c:v>
                </c:pt>
                <c:pt idx="89">
                  <c:v>4.8921200000000011</c:v>
                </c:pt>
                <c:pt idx="90">
                  <c:v>460.50727100000012</c:v>
                </c:pt>
                <c:pt idx="91">
                  <c:v>23.747879999999999</c:v>
                </c:pt>
                <c:pt idx="92">
                  <c:v>67.826639999999983</c:v>
                </c:pt>
                <c:pt idx="93">
                  <c:v>603.47952000000009</c:v>
                </c:pt>
                <c:pt idx="94">
                  <c:v>44.380040000000008</c:v>
                </c:pt>
                <c:pt idx="95">
                  <c:v>322.94015999999999</c:v>
                </c:pt>
                <c:pt idx="96">
                  <c:v>17.160703999999999</c:v>
                </c:pt>
                <c:pt idx="97">
                  <c:v>423.10980000000001</c:v>
                </c:pt>
                <c:pt idx="98">
                  <c:v>324.14860800000002</c:v>
                </c:pt>
                <c:pt idx="99">
                  <c:v>149.29324800000001</c:v>
                </c:pt>
                <c:pt idx="100">
                  <c:v>44.409024000000002</c:v>
                </c:pt>
                <c:pt idx="101">
                  <c:v>20.251296</c:v>
                </c:pt>
                <c:pt idx="102">
                  <c:v>24.414515999999999</c:v>
                </c:pt>
                <c:pt idx="103">
                  <c:v>358.78342500000002</c:v>
                </c:pt>
                <c:pt idx="104">
                  <c:v>216.15299999999999</c:v>
                </c:pt>
                <c:pt idx="105">
                  <c:v>398.69881199999998</c:v>
                </c:pt>
                <c:pt idx="106">
                  <c:v>8.4998640000000005</c:v>
                </c:pt>
                <c:pt idx="107">
                  <c:v>891.12203999999997</c:v>
                </c:pt>
                <c:pt idx="108">
                  <c:v>32.129460000000002</c:v>
                </c:pt>
                <c:pt idx="109">
                  <c:v>176.11776</c:v>
                </c:pt>
                <c:pt idx="110">
                  <c:v>26.29242</c:v>
                </c:pt>
                <c:pt idx="111">
                  <c:v>64.679496</c:v>
                </c:pt>
                <c:pt idx="112">
                  <c:v>154.98682500000001</c:v>
                </c:pt>
                <c:pt idx="113">
                  <c:v>432.71884799999992</c:v>
                </c:pt>
                <c:pt idx="114">
                  <c:v>315.02019999999999</c:v>
                </c:pt>
                <c:pt idx="115">
                  <c:v>32.111311999999998</c:v>
                </c:pt>
                <c:pt idx="116">
                  <c:v>250.76671200000001</c:v>
                </c:pt>
                <c:pt idx="117">
                  <c:v>47.983296000000003</c:v>
                </c:pt>
                <c:pt idx="118">
                  <c:v>209.49029999999999</c:v>
                </c:pt>
                <c:pt idx="119">
                  <c:v>211.34484</c:v>
                </c:pt>
                <c:pt idx="120">
                  <c:v>86.665932000000012</c:v>
                </c:pt>
                <c:pt idx="121">
                  <c:v>623.31087000000002</c:v>
                </c:pt>
                <c:pt idx="122">
                  <c:v>33.086235000000002</c:v>
                </c:pt>
                <c:pt idx="123">
                  <c:v>51.775680000000001</c:v>
                </c:pt>
                <c:pt idx="124">
                  <c:v>192.99905999999999</c:v>
                </c:pt>
                <c:pt idx="125">
                  <c:v>478.51059199999997</c:v>
                </c:pt>
                <c:pt idx="126">
                  <c:v>167.45778000000001</c:v>
                </c:pt>
                <c:pt idx="127">
                  <c:v>85.607410000000016</c:v>
                </c:pt>
                <c:pt idx="128">
                  <c:v>9.3550140000000006</c:v>
                </c:pt>
                <c:pt idx="129">
                  <c:v>32.154276000000003</c:v>
                </c:pt>
                <c:pt idx="130">
                  <c:v>182.38364999999999</c:v>
                </c:pt>
                <c:pt idx="131">
                  <c:v>42.620156000000009</c:v>
                </c:pt>
                <c:pt idx="132">
                  <c:v>206.30609999999999</c:v>
                </c:pt>
                <c:pt idx="133">
                  <c:v>190.83619200000001</c:v>
                </c:pt>
                <c:pt idx="134">
                  <c:v>21.233519999999999</c:v>
                </c:pt>
                <c:pt idx="135">
                  <c:v>164.82110399999999</c:v>
                </c:pt>
                <c:pt idx="136">
                  <c:v>4.8800700000000008</c:v>
                </c:pt>
                <c:pt idx="137">
                  <c:v>106.98372000000001</c:v>
                </c:pt>
                <c:pt idx="138">
                  <c:v>164.57017500000001</c:v>
                </c:pt>
                <c:pt idx="139">
                  <c:v>71.722769999999997</c:v>
                </c:pt>
                <c:pt idx="140">
                  <c:v>326.00475</c:v>
                </c:pt>
                <c:pt idx="141">
                  <c:v>28.518000000000001</c:v>
                </c:pt>
                <c:pt idx="142">
                  <c:v>323.44312000000002</c:v>
                </c:pt>
                <c:pt idx="143">
                  <c:v>20.662739999999999</c:v>
                </c:pt>
                <c:pt idx="144">
                  <c:v>184.8141</c:v>
                </c:pt>
                <c:pt idx="145">
                  <c:v>12.321792</c:v>
                </c:pt>
                <c:pt idx="146">
                  <c:v>26.870256000000001</c:v>
                </c:pt>
                <c:pt idx="147">
                  <c:v>29.82</c:v>
                </c:pt>
                <c:pt idx="148">
                  <c:v>269.26560000000001</c:v>
                </c:pt>
                <c:pt idx="149">
                  <c:v>49.819020000000002</c:v>
                </c:pt>
                <c:pt idx="150">
                  <c:v>20.424448000000002</c:v>
                </c:pt>
                <c:pt idx="151">
                  <c:v>552.53888500000005</c:v>
                </c:pt>
                <c:pt idx="152">
                  <c:v>10.515599999999999</c:v>
                </c:pt>
                <c:pt idx="153">
                  <c:v>302.544264</c:v>
                </c:pt>
                <c:pt idx="154">
                  <c:v>126.4392</c:v>
                </c:pt>
                <c:pt idx="155">
                  <c:v>624.79326000000003</c:v>
                </c:pt>
                <c:pt idx="156">
                  <c:v>899.57871</c:v>
                </c:pt>
                <c:pt idx="157">
                  <c:v>478.92991999999998</c:v>
                </c:pt>
                <c:pt idx="158">
                  <c:v>330.93177600000001</c:v>
                </c:pt>
                <c:pt idx="159">
                  <c:v>479.93256000000002</c:v>
                </c:pt>
                <c:pt idx="160">
                  <c:v>393.21359999999999</c:v>
                </c:pt>
                <c:pt idx="161">
                  <c:v>45.330656000000012</c:v>
                </c:pt>
                <c:pt idx="162">
                  <c:v>203.34719999999999</c:v>
                </c:pt>
                <c:pt idx="163">
                  <c:v>608.76275200000009</c:v>
                </c:pt>
                <c:pt idx="164">
                  <c:v>17.348672000000001</c:v>
                </c:pt>
                <c:pt idx="165">
                  <c:v>340.99311999999998</c:v>
                </c:pt>
                <c:pt idx="166">
                  <c:v>138.55276799999999</c:v>
                </c:pt>
                <c:pt idx="167">
                  <c:v>81.810431999999977</c:v>
                </c:pt>
                <c:pt idx="168">
                  <c:v>304.95960000000002</c:v>
                </c:pt>
                <c:pt idx="169">
                  <c:v>2.6033400000000002</c:v>
                </c:pt>
                <c:pt idx="170">
                  <c:v>646.89998400000002</c:v>
                </c:pt>
                <c:pt idx="171">
                  <c:v>98.213310000000007</c:v>
                </c:pt>
                <c:pt idx="172">
                  <c:v>159.62700000000001</c:v>
                </c:pt>
                <c:pt idx="173">
                  <c:v>188.3511</c:v>
                </c:pt>
                <c:pt idx="174">
                  <c:v>54.077759999999998</c:v>
                </c:pt>
                <c:pt idx="175">
                  <c:v>183.70411200000001</c:v>
                </c:pt>
                <c:pt idx="176">
                  <c:v>89.605440000000016</c:v>
                </c:pt>
                <c:pt idx="177">
                  <c:v>118.04875199999999</c:v>
                </c:pt>
                <c:pt idx="178">
                  <c:v>45.928679999999993</c:v>
                </c:pt>
                <c:pt idx="179">
                  <c:v>451.21309200000007</c:v>
                </c:pt>
                <c:pt idx="180">
                  <c:v>14.83794</c:v>
                </c:pt>
                <c:pt idx="181">
                  <c:v>132.696</c:v>
                </c:pt>
                <c:pt idx="182">
                  <c:v>3.0470039999999998</c:v>
                </c:pt>
                <c:pt idx="183">
                  <c:v>52.812540000000013</c:v>
                </c:pt>
                <c:pt idx="184">
                  <c:v>263.74005</c:v>
                </c:pt>
                <c:pt idx="185">
                  <c:v>527.07455999999991</c:v>
                </c:pt>
                <c:pt idx="186">
                  <c:v>18.395454000000001</c:v>
                </c:pt>
                <c:pt idx="187">
                  <c:v>83.36487600000001</c:v>
                </c:pt>
                <c:pt idx="188">
                  <c:v>85.136778000000007</c:v>
                </c:pt>
                <c:pt idx="189">
                  <c:v>111.37977600000001</c:v>
                </c:pt>
                <c:pt idx="190">
                  <c:v>22.068930000000002</c:v>
                </c:pt>
                <c:pt idx="191">
                  <c:v>215.66159999999999</c:v>
                </c:pt>
                <c:pt idx="192">
                  <c:v>735.38639100000012</c:v>
                </c:pt>
                <c:pt idx="193">
                  <c:v>31.816223999999998</c:v>
                </c:pt>
                <c:pt idx="194">
                  <c:v>35.075040000000001</c:v>
                </c:pt>
                <c:pt idx="195">
                  <c:v>23.921244000000002</c:v>
                </c:pt>
                <c:pt idx="196">
                  <c:v>89.460929999999991</c:v>
                </c:pt>
                <c:pt idx="197">
                  <c:v>61.711019999999998</c:v>
                </c:pt>
                <c:pt idx="198">
                  <c:v>229.82002499999999</c:v>
                </c:pt>
                <c:pt idx="199">
                  <c:v>38.828088000000001</c:v>
                </c:pt>
              </c:numCache>
            </c:numRef>
          </c:yVal>
          <c:smooth val="0"/>
          <c:extLst>
            <c:ext xmlns:c16="http://schemas.microsoft.com/office/drawing/2014/chart" uri="{C3380CC4-5D6E-409C-BE32-E72D297353CC}">
              <c16:uniqueId val="{00000000-E09E-4DFD-9295-17570A8F5A7A}"/>
            </c:ext>
          </c:extLst>
        </c:ser>
        <c:dLbls>
          <c:showLegendKey val="0"/>
          <c:showVal val="0"/>
          <c:showCatName val="0"/>
          <c:showSerName val="0"/>
          <c:showPercent val="0"/>
          <c:showBubbleSize val="0"/>
        </c:dLbls>
        <c:axId val="1023708624"/>
        <c:axId val="1023705744"/>
      </c:scatterChart>
      <c:valAx>
        <c:axId val="102370862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705744"/>
        <c:crosses val="autoZero"/>
        <c:crossBetween val="midCat"/>
      </c:valAx>
      <c:valAx>
        <c:axId val="102370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7086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[excel_task.xlsx]Sheet5!PivotTable3</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chemeClr val="tx1"/>
                </a:solidFill>
              </a:rPr>
              <a:t>Average Discount vs Profit by Region</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Sheet5!$B$3</c:f>
              <c:strCache>
                <c:ptCount val="1"/>
                <c:pt idx="0">
                  <c:v>Average of Discount</c:v>
                </c:pt>
              </c:strCache>
            </c:strRef>
          </c:tx>
          <c:spPr>
            <a:solidFill>
              <a:schemeClr val="accent1"/>
            </a:solidFill>
            <a:ln>
              <a:noFill/>
            </a:ln>
            <a:effectLst/>
          </c:spPr>
          <c:invertIfNegative val="0"/>
          <c:cat>
            <c:strRef>
              <c:f>Sheet5!$A$4:$A$8</c:f>
              <c:strCache>
                <c:ptCount val="4"/>
                <c:pt idx="0">
                  <c:v>East</c:v>
                </c:pt>
                <c:pt idx="1">
                  <c:v>North</c:v>
                </c:pt>
                <c:pt idx="2">
                  <c:v>South</c:v>
                </c:pt>
                <c:pt idx="3">
                  <c:v>West</c:v>
                </c:pt>
              </c:strCache>
            </c:strRef>
          </c:cat>
          <c:val>
            <c:numRef>
              <c:f>Sheet5!$B$4:$B$8</c:f>
              <c:numCache>
                <c:formatCode>0.00%</c:formatCode>
                <c:ptCount val="4"/>
                <c:pt idx="0">
                  <c:v>0.16314814814814818</c:v>
                </c:pt>
                <c:pt idx="1">
                  <c:v>0.1582608695652174</c:v>
                </c:pt>
                <c:pt idx="2">
                  <c:v>0.14695652173913043</c:v>
                </c:pt>
                <c:pt idx="3">
                  <c:v>0.15833333333333333</c:v>
                </c:pt>
              </c:numCache>
            </c:numRef>
          </c:val>
          <c:extLst>
            <c:ext xmlns:c16="http://schemas.microsoft.com/office/drawing/2014/chart" uri="{C3380CC4-5D6E-409C-BE32-E72D297353CC}">
              <c16:uniqueId val="{00000000-014E-4754-AFB2-36CDC6206239}"/>
            </c:ext>
          </c:extLst>
        </c:ser>
        <c:dLbls>
          <c:showLegendKey val="0"/>
          <c:showVal val="0"/>
          <c:showCatName val="0"/>
          <c:showSerName val="0"/>
          <c:showPercent val="0"/>
          <c:showBubbleSize val="0"/>
        </c:dLbls>
        <c:gapWidth val="150"/>
        <c:axId val="1041124784"/>
        <c:axId val="1041125264"/>
      </c:barChart>
      <c:lineChart>
        <c:grouping val="standard"/>
        <c:varyColors val="0"/>
        <c:ser>
          <c:idx val="1"/>
          <c:order val="1"/>
          <c:tx>
            <c:strRef>
              <c:f>Sheet5!$C$3</c:f>
              <c:strCache>
                <c:ptCount val="1"/>
                <c:pt idx="0">
                  <c:v>Sum of Profit</c:v>
                </c:pt>
              </c:strCache>
            </c:strRef>
          </c:tx>
          <c:spPr>
            <a:ln w="28575" cap="rnd">
              <a:solidFill>
                <a:schemeClr val="accent2"/>
              </a:solidFill>
              <a:round/>
            </a:ln>
            <a:effectLst/>
          </c:spPr>
          <c:marker>
            <c:symbol val="none"/>
          </c:marker>
          <c:cat>
            <c:strRef>
              <c:f>Sheet5!$A$4:$A$8</c:f>
              <c:strCache>
                <c:ptCount val="4"/>
                <c:pt idx="0">
                  <c:v>East</c:v>
                </c:pt>
                <c:pt idx="1">
                  <c:v>North</c:v>
                </c:pt>
                <c:pt idx="2">
                  <c:v>South</c:v>
                </c:pt>
                <c:pt idx="3">
                  <c:v>West</c:v>
                </c:pt>
              </c:strCache>
            </c:strRef>
          </c:cat>
          <c:val>
            <c:numRef>
              <c:f>Sheet5!$C$4:$C$8</c:f>
              <c:numCache>
                <c:formatCode>General</c:formatCode>
                <c:ptCount val="4"/>
                <c:pt idx="0">
                  <c:v>9284.7175069999976</c:v>
                </c:pt>
                <c:pt idx="1">
                  <c:v>10159.318961999998</c:v>
                </c:pt>
                <c:pt idx="2">
                  <c:v>7432.9213700000009</c:v>
                </c:pt>
                <c:pt idx="3">
                  <c:v>11734.616973</c:v>
                </c:pt>
              </c:numCache>
            </c:numRef>
          </c:val>
          <c:smooth val="0"/>
          <c:extLst>
            <c:ext xmlns:c16="http://schemas.microsoft.com/office/drawing/2014/chart" uri="{C3380CC4-5D6E-409C-BE32-E72D297353CC}">
              <c16:uniqueId val="{00000001-014E-4754-AFB2-36CDC6206239}"/>
            </c:ext>
          </c:extLst>
        </c:ser>
        <c:dLbls>
          <c:showLegendKey val="0"/>
          <c:showVal val="0"/>
          <c:showCatName val="0"/>
          <c:showSerName val="0"/>
          <c:showPercent val="0"/>
          <c:showBubbleSize val="0"/>
        </c:dLbls>
        <c:marker val="1"/>
        <c:smooth val="0"/>
        <c:axId val="864276720"/>
        <c:axId val="864263280"/>
      </c:lineChart>
      <c:catAx>
        <c:axId val="104112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1125264"/>
        <c:crosses val="autoZero"/>
        <c:auto val="1"/>
        <c:lblAlgn val="ctr"/>
        <c:lblOffset val="100"/>
        <c:noMultiLvlLbl val="0"/>
      </c:catAx>
      <c:valAx>
        <c:axId val="1041125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1124784"/>
        <c:crosses val="autoZero"/>
        <c:crossBetween val="between"/>
      </c:valAx>
      <c:valAx>
        <c:axId val="864263280"/>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76720"/>
        <c:crosses val="max"/>
        <c:crossBetween val="between"/>
      </c:valAx>
      <c:catAx>
        <c:axId val="864276720"/>
        <c:scaling>
          <c:orientation val="minMax"/>
        </c:scaling>
        <c:delete val="1"/>
        <c:axPos val="b"/>
        <c:numFmt formatCode="General" sourceLinked="1"/>
        <c:majorTickMark val="none"/>
        <c:minorTickMark val="none"/>
        <c:tickLblPos val="nextTo"/>
        <c:crossAx val="864263280"/>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nchor="t" anchorCtr="0"/>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[excel_task.xlsx]Sheet6!PivotTable4</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solidFill>
                  <a:schemeClr val="tx1"/>
                </a:solidFill>
              </a:rPr>
              <a:t>Monthly Sales Trends by Product</a:t>
            </a:r>
            <a:endParaRPr lang="en-US"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Sheet6!$B$3:$B$4</c:f>
              <c:strCache>
                <c:ptCount val="1"/>
                <c:pt idx="0">
                  <c:v>Bookshelf</c:v>
                </c:pt>
              </c:strCache>
            </c:strRef>
          </c:tx>
          <c:spPr>
            <a:ln w="28575" cap="rnd">
              <a:solidFill>
                <a:schemeClr val="accent1"/>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Sheet6!$B$5:$B$17</c:f>
              <c:numCache>
                <c:formatCode>0.00</c:formatCode>
                <c:ptCount val="12"/>
                <c:pt idx="1">
                  <c:v>2837.808</c:v>
                </c:pt>
                <c:pt idx="2">
                  <c:v>3396.8427000000001</c:v>
                </c:pt>
                <c:pt idx="3">
                  <c:v>1712.1482000000001</c:v>
                </c:pt>
                <c:pt idx="5">
                  <c:v>792.44760000000008</c:v>
                </c:pt>
                <c:pt idx="6">
                  <c:v>2612.2424000000001</c:v>
                </c:pt>
                <c:pt idx="7">
                  <c:v>1049.6259</c:v>
                </c:pt>
                <c:pt idx="8">
                  <c:v>2772.7254000000003</c:v>
                </c:pt>
                <c:pt idx="11">
                  <c:v>218.13120000000001</c:v>
                </c:pt>
              </c:numCache>
            </c:numRef>
          </c:val>
          <c:smooth val="0"/>
          <c:extLst>
            <c:ext xmlns:c16="http://schemas.microsoft.com/office/drawing/2014/chart" uri="{C3380CC4-5D6E-409C-BE32-E72D297353CC}">
              <c16:uniqueId val="{00000000-82FD-4C93-9D4D-670883ABD840}"/>
            </c:ext>
          </c:extLst>
        </c:ser>
        <c:ser>
          <c:idx val="1"/>
          <c:order val="1"/>
          <c:tx>
            <c:strRef>
              <c:f>Sheet6!$C$3:$C$4</c:f>
              <c:strCache>
                <c:ptCount val="1"/>
                <c:pt idx="0">
                  <c:v>Cabinet</c:v>
                </c:pt>
              </c:strCache>
            </c:strRef>
          </c:tx>
          <c:spPr>
            <a:ln w="28575" cap="rnd">
              <a:solidFill>
                <a:schemeClr val="accent2"/>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Sheet6!$C$5:$C$17</c:f>
              <c:numCache>
                <c:formatCode>0.00</c:formatCode>
                <c:ptCount val="12"/>
                <c:pt idx="1">
                  <c:v>7451.6383000000005</c:v>
                </c:pt>
                <c:pt idx="2">
                  <c:v>1277.1828</c:v>
                </c:pt>
                <c:pt idx="3">
                  <c:v>1419.0111999999999</c:v>
                </c:pt>
                <c:pt idx="4">
                  <c:v>1641.8376000000001</c:v>
                </c:pt>
                <c:pt idx="5">
                  <c:v>945.47789999999986</c:v>
                </c:pt>
                <c:pt idx="6">
                  <c:v>175.28280000000001</c:v>
                </c:pt>
                <c:pt idx="10">
                  <c:v>1708.9664</c:v>
                </c:pt>
                <c:pt idx="11">
                  <c:v>255.3056</c:v>
                </c:pt>
              </c:numCache>
            </c:numRef>
          </c:val>
          <c:smooth val="0"/>
          <c:extLst>
            <c:ext xmlns:c16="http://schemas.microsoft.com/office/drawing/2014/chart" uri="{C3380CC4-5D6E-409C-BE32-E72D297353CC}">
              <c16:uniqueId val="{0000002C-82FD-4C93-9D4D-670883ABD840}"/>
            </c:ext>
          </c:extLst>
        </c:ser>
        <c:ser>
          <c:idx val="2"/>
          <c:order val="2"/>
          <c:tx>
            <c:strRef>
              <c:f>Sheet6!$D$3:$D$4</c:f>
              <c:strCache>
                <c:ptCount val="1"/>
                <c:pt idx="0">
                  <c:v>Chair</c:v>
                </c:pt>
              </c:strCache>
            </c:strRef>
          </c:tx>
          <c:spPr>
            <a:ln w="28575" cap="rnd">
              <a:solidFill>
                <a:schemeClr val="accent3"/>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Sheet6!$D$5:$D$17</c:f>
              <c:numCache>
                <c:formatCode>0.00</c:formatCode>
                <c:ptCount val="12"/>
                <c:pt idx="0">
                  <c:v>2750.4023999999999</c:v>
                </c:pt>
                <c:pt idx="1">
                  <c:v>61.9756</c:v>
                </c:pt>
                <c:pt idx="2">
                  <c:v>25.748000000000001</c:v>
                </c:pt>
                <c:pt idx="3">
                  <c:v>1175.0042000000001</c:v>
                </c:pt>
                <c:pt idx="4">
                  <c:v>789.02670000000001</c:v>
                </c:pt>
                <c:pt idx="5">
                  <c:v>2681.1965</c:v>
                </c:pt>
                <c:pt idx="6">
                  <c:v>1930.0892000000001</c:v>
                </c:pt>
                <c:pt idx="7">
                  <c:v>3154.7601</c:v>
                </c:pt>
                <c:pt idx="9">
                  <c:v>398.68740000000003</c:v>
                </c:pt>
                <c:pt idx="10">
                  <c:v>1417.5083999999999</c:v>
                </c:pt>
                <c:pt idx="11">
                  <c:v>448.02720000000011</c:v>
                </c:pt>
              </c:numCache>
            </c:numRef>
          </c:val>
          <c:smooth val="0"/>
          <c:extLst>
            <c:ext xmlns:c16="http://schemas.microsoft.com/office/drawing/2014/chart" uri="{C3380CC4-5D6E-409C-BE32-E72D297353CC}">
              <c16:uniqueId val="{0000002D-82FD-4C93-9D4D-670883ABD840}"/>
            </c:ext>
          </c:extLst>
        </c:ser>
        <c:ser>
          <c:idx val="3"/>
          <c:order val="3"/>
          <c:tx>
            <c:strRef>
              <c:f>Sheet6!$E$3:$E$4</c:f>
              <c:strCache>
                <c:ptCount val="1"/>
                <c:pt idx="0">
                  <c:v>Desk</c:v>
                </c:pt>
              </c:strCache>
            </c:strRef>
          </c:tx>
          <c:spPr>
            <a:ln w="28575" cap="rnd">
              <a:solidFill>
                <a:schemeClr val="accent4"/>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Sheet6!$E$5:$E$17</c:f>
              <c:numCache>
                <c:formatCode>0.00</c:formatCode>
                <c:ptCount val="12"/>
                <c:pt idx="0">
                  <c:v>25.1069</c:v>
                </c:pt>
                <c:pt idx="1">
                  <c:v>1939.2359999999999</c:v>
                </c:pt>
                <c:pt idx="2">
                  <c:v>377.74349999999998</c:v>
                </c:pt>
                <c:pt idx="3">
                  <c:v>1686.3319999999999</c:v>
                </c:pt>
                <c:pt idx="5">
                  <c:v>204.49440000000001</c:v>
                </c:pt>
                <c:pt idx="6">
                  <c:v>3298.7968999999994</c:v>
                </c:pt>
                <c:pt idx="8">
                  <c:v>332.1268</c:v>
                </c:pt>
                <c:pt idx="10">
                  <c:v>4808.1965999999993</c:v>
                </c:pt>
                <c:pt idx="11">
                  <c:v>677.3130000000001</c:v>
                </c:pt>
              </c:numCache>
            </c:numRef>
          </c:val>
          <c:smooth val="0"/>
          <c:extLst>
            <c:ext xmlns:c16="http://schemas.microsoft.com/office/drawing/2014/chart" uri="{C3380CC4-5D6E-409C-BE32-E72D297353CC}">
              <c16:uniqueId val="{0000002E-82FD-4C93-9D4D-670883ABD840}"/>
            </c:ext>
          </c:extLst>
        </c:ser>
        <c:ser>
          <c:idx val="4"/>
          <c:order val="4"/>
          <c:tx>
            <c:strRef>
              <c:f>Sheet6!$F$3:$F$4</c:f>
              <c:strCache>
                <c:ptCount val="1"/>
                <c:pt idx="0">
                  <c:v>Envelope</c:v>
                </c:pt>
              </c:strCache>
            </c:strRef>
          </c:tx>
          <c:spPr>
            <a:ln w="28575" cap="rnd">
              <a:solidFill>
                <a:schemeClr val="accent5"/>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Sheet6!$F$5:$F$17</c:f>
              <c:numCache>
                <c:formatCode>0.00</c:formatCode>
                <c:ptCount val="12"/>
                <c:pt idx="0">
                  <c:v>1708.4925000000001</c:v>
                </c:pt>
                <c:pt idx="1">
                  <c:v>2903.6776</c:v>
                </c:pt>
                <c:pt idx="2">
                  <c:v>3179.9009999999998</c:v>
                </c:pt>
                <c:pt idx="3">
                  <c:v>1872.7262000000001</c:v>
                </c:pt>
                <c:pt idx="4">
                  <c:v>1393.1484</c:v>
                </c:pt>
                <c:pt idx="5">
                  <c:v>509.7996</c:v>
                </c:pt>
                <c:pt idx="6">
                  <c:v>219.76159999999999</c:v>
                </c:pt>
                <c:pt idx="7">
                  <c:v>1810.1417999999999</c:v>
                </c:pt>
                <c:pt idx="8">
                  <c:v>1973.4779000000001</c:v>
                </c:pt>
                <c:pt idx="9">
                  <c:v>3495.7941000000001</c:v>
                </c:pt>
                <c:pt idx="10">
                  <c:v>1434.4554000000001</c:v>
                </c:pt>
                <c:pt idx="11">
                  <c:v>2033.0640000000001</c:v>
                </c:pt>
              </c:numCache>
            </c:numRef>
          </c:val>
          <c:smooth val="0"/>
          <c:extLst>
            <c:ext xmlns:c16="http://schemas.microsoft.com/office/drawing/2014/chart" uri="{C3380CC4-5D6E-409C-BE32-E72D297353CC}">
              <c16:uniqueId val="{0000002F-82FD-4C93-9D4D-670883ABD840}"/>
            </c:ext>
          </c:extLst>
        </c:ser>
        <c:ser>
          <c:idx val="5"/>
          <c:order val="5"/>
          <c:tx>
            <c:strRef>
              <c:f>Sheet6!$G$3:$G$4</c:f>
              <c:strCache>
                <c:ptCount val="1"/>
                <c:pt idx="0">
                  <c:v>Headphones</c:v>
                </c:pt>
              </c:strCache>
            </c:strRef>
          </c:tx>
          <c:spPr>
            <a:ln w="28575" cap="rnd">
              <a:solidFill>
                <a:schemeClr val="accent6"/>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Sheet6!$G$5:$G$17</c:f>
              <c:numCache>
                <c:formatCode>0.00</c:formatCode>
                <c:ptCount val="12"/>
                <c:pt idx="0">
                  <c:v>932.08500000000004</c:v>
                </c:pt>
                <c:pt idx="1">
                  <c:v>1638.39</c:v>
                </c:pt>
                <c:pt idx="2">
                  <c:v>1210.5074</c:v>
                </c:pt>
                <c:pt idx="4">
                  <c:v>1431.91</c:v>
                </c:pt>
                <c:pt idx="5">
                  <c:v>1961.3458000000001</c:v>
                </c:pt>
                <c:pt idx="6">
                  <c:v>1403.3280000000002</c:v>
                </c:pt>
                <c:pt idx="9">
                  <c:v>2392.2539999999999</c:v>
                </c:pt>
                <c:pt idx="10">
                  <c:v>1181.8992000000001</c:v>
                </c:pt>
                <c:pt idx="11">
                  <c:v>9802.018399999999</c:v>
                </c:pt>
              </c:numCache>
            </c:numRef>
          </c:val>
          <c:smooth val="0"/>
          <c:extLst>
            <c:ext xmlns:c16="http://schemas.microsoft.com/office/drawing/2014/chart" uri="{C3380CC4-5D6E-409C-BE32-E72D297353CC}">
              <c16:uniqueId val="{00000030-82FD-4C93-9D4D-670883ABD840}"/>
            </c:ext>
          </c:extLst>
        </c:ser>
        <c:ser>
          <c:idx val="6"/>
          <c:order val="6"/>
          <c:tx>
            <c:strRef>
              <c:f>Sheet6!$H$3:$H$4</c:f>
              <c:strCache>
                <c:ptCount val="1"/>
                <c:pt idx="0">
                  <c:v>Laptop</c:v>
                </c:pt>
              </c:strCache>
            </c:strRef>
          </c:tx>
          <c:spPr>
            <a:ln w="28575" cap="rnd">
              <a:solidFill>
                <a:schemeClr val="accent1">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Sheet6!$H$5:$H$17</c:f>
              <c:numCache>
                <c:formatCode>0.00</c:formatCode>
                <c:ptCount val="12"/>
                <c:pt idx="2">
                  <c:v>4325.8023000000003</c:v>
                </c:pt>
                <c:pt idx="3">
                  <c:v>2894.3986000000004</c:v>
                </c:pt>
                <c:pt idx="5">
                  <c:v>2002.1829</c:v>
                </c:pt>
                <c:pt idx="6">
                  <c:v>2895.5976000000001</c:v>
                </c:pt>
                <c:pt idx="7">
                  <c:v>2232.8402000000001</c:v>
                </c:pt>
                <c:pt idx="8">
                  <c:v>2603.7442000000001</c:v>
                </c:pt>
                <c:pt idx="9">
                  <c:v>2382.1496999999999</c:v>
                </c:pt>
                <c:pt idx="10">
                  <c:v>2341.3951999999999</c:v>
                </c:pt>
                <c:pt idx="11">
                  <c:v>1917.675</c:v>
                </c:pt>
              </c:numCache>
            </c:numRef>
          </c:val>
          <c:smooth val="0"/>
          <c:extLst>
            <c:ext xmlns:c16="http://schemas.microsoft.com/office/drawing/2014/chart" uri="{C3380CC4-5D6E-409C-BE32-E72D297353CC}">
              <c16:uniqueId val="{00000031-82FD-4C93-9D4D-670883ABD840}"/>
            </c:ext>
          </c:extLst>
        </c:ser>
        <c:ser>
          <c:idx val="7"/>
          <c:order val="7"/>
          <c:tx>
            <c:strRef>
              <c:f>Sheet6!$I$3:$I$4</c:f>
              <c:strCache>
                <c:ptCount val="1"/>
                <c:pt idx="0">
                  <c:v>Monitor</c:v>
                </c:pt>
              </c:strCache>
            </c:strRef>
          </c:tx>
          <c:spPr>
            <a:ln w="28575" cap="rnd">
              <a:solidFill>
                <a:schemeClr val="accent2">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Sheet6!$I$5:$I$17</c:f>
              <c:numCache>
                <c:formatCode>0.00</c:formatCode>
                <c:ptCount val="12"/>
                <c:pt idx="0">
                  <c:v>526.10310000000004</c:v>
                </c:pt>
                <c:pt idx="1">
                  <c:v>90.364799999999988</c:v>
                </c:pt>
                <c:pt idx="2">
                  <c:v>5876.4780999999994</c:v>
                </c:pt>
                <c:pt idx="3">
                  <c:v>22.991</c:v>
                </c:pt>
                <c:pt idx="4">
                  <c:v>4371.5535</c:v>
                </c:pt>
                <c:pt idx="7">
                  <c:v>1255.905</c:v>
                </c:pt>
                <c:pt idx="8">
                  <c:v>3331.7730000000001</c:v>
                </c:pt>
                <c:pt idx="9">
                  <c:v>497</c:v>
                </c:pt>
                <c:pt idx="10">
                  <c:v>1567.5391999999999</c:v>
                </c:pt>
              </c:numCache>
            </c:numRef>
          </c:val>
          <c:smooth val="0"/>
          <c:extLst>
            <c:ext xmlns:c16="http://schemas.microsoft.com/office/drawing/2014/chart" uri="{C3380CC4-5D6E-409C-BE32-E72D297353CC}">
              <c16:uniqueId val="{00000032-82FD-4C93-9D4D-670883ABD840}"/>
            </c:ext>
          </c:extLst>
        </c:ser>
        <c:ser>
          <c:idx val="8"/>
          <c:order val="8"/>
          <c:tx>
            <c:strRef>
              <c:f>Sheet6!$J$3:$J$4</c:f>
              <c:strCache>
                <c:ptCount val="1"/>
                <c:pt idx="0">
                  <c:v>Notebook</c:v>
                </c:pt>
              </c:strCache>
            </c:strRef>
          </c:tx>
          <c:spPr>
            <a:ln w="28575" cap="rnd">
              <a:solidFill>
                <a:schemeClr val="accent3">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Sheet6!$J$5:$J$17</c:f>
              <c:numCache>
                <c:formatCode>0.00</c:formatCode>
                <c:ptCount val="12"/>
                <c:pt idx="0">
                  <c:v>1454.9760000000001</c:v>
                </c:pt>
                <c:pt idx="1">
                  <c:v>2077.7029000000002</c:v>
                </c:pt>
                <c:pt idx="2">
                  <c:v>128.59200000000001</c:v>
                </c:pt>
                <c:pt idx="4">
                  <c:v>3457.0345000000002</c:v>
                </c:pt>
                <c:pt idx="6">
                  <c:v>1156.5917999999999</c:v>
                </c:pt>
                <c:pt idx="7">
                  <c:v>95.965199999999996</c:v>
                </c:pt>
                <c:pt idx="8">
                  <c:v>2982.7489999999998</c:v>
                </c:pt>
                <c:pt idx="9">
                  <c:v>506.81740000000002</c:v>
                </c:pt>
                <c:pt idx="10">
                  <c:v>4182.4691999999995</c:v>
                </c:pt>
              </c:numCache>
            </c:numRef>
          </c:val>
          <c:smooth val="0"/>
          <c:extLst>
            <c:ext xmlns:c16="http://schemas.microsoft.com/office/drawing/2014/chart" uri="{C3380CC4-5D6E-409C-BE32-E72D297353CC}">
              <c16:uniqueId val="{00000033-82FD-4C93-9D4D-670883ABD840}"/>
            </c:ext>
          </c:extLst>
        </c:ser>
        <c:ser>
          <c:idx val="9"/>
          <c:order val="9"/>
          <c:tx>
            <c:strRef>
              <c:f>Sheet6!$K$3:$K$4</c:f>
              <c:strCache>
                <c:ptCount val="1"/>
                <c:pt idx="0">
                  <c:v>Pen</c:v>
                </c:pt>
              </c:strCache>
            </c:strRef>
          </c:tx>
          <c:spPr>
            <a:ln w="28575" cap="rnd">
              <a:solidFill>
                <a:schemeClr val="accent4">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Sheet6!$K$5:$K$17</c:f>
              <c:numCache>
                <c:formatCode>0.00</c:formatCode>
                <c:ptCount val="12"/>
                <c:pt idx="0">
                  <c:v>1681.7888</c:v>
                </c:pt>
                <c:pt idx="2">
                  <c:v>1920.2245</c:v>
                </c:pt>
                <c:pt idx="3">
                  <c:v>647.58080000000007</c:v>
                </c:pt>
                <c:pt idx="5">
                  <c:v>1926.6890000000001</c:v>
                </c:pt>
                <c:pt idx="7">
                  <c:v>277.5564</c:v>
                </c:pt>
                <c:pt idx="9">
                  <c:v>748.52679999999998</c:v>
                </c:pt>
                <c:pt idx="10">
                  <c:v>3814.8921</c:v>
                </c:pt>
                <c:pt idx="11">
                  <c:v>1370.6128000000001</c:v>
                </c:pt>
              </c:numCache>
            </c:numRef>
          </c:val>
          <c:smooth val="0"/>
          <c:extLst>
            <c:ext xmlns:c16="http://schemas.microsoft.com/office/drawing/2014/chart" uri="{C3380CC4-5D6E-409C-BE32-E72D297353CC}">
              <c16:uniqueId val="{00000034-82FD-4C93-9D4D-670883ABD840}"/>
            </c:ext>
          </c:extLst>
        </c:ser>
        <c:ser>
          <c:idx val="10"/>
          <c:order val="10"/>
          <c:tx>
            <c:strRef>
              <c:f>Sheet6!$L$3:$L$4</c:f>
              <c:strCache>
                <c:ptCount val="1"/>
                <c:pt idx="0">
                  <c:v>Smartphone</c:v>
                </c:pt>
              </c:strCache>
            </c:strRef>
          </c:tx>
          <c:spPr>
            <a:ln w="28575" cap="rnd">
              <a:solidFill>
                <a:schemeClr val="accent5">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Sheet6!$L$5:$L$17</c:f>
              <c:numCache>
                <c:formatCode>0.00</c:formatCode>
                <c:ptCount val="12"/>
                <c:pt idx="0">
                  <c:v>1635.8559</c:v>
                </c:pt>
                <c:pt idx="1">
                  <c:v>1623.2357999999999</c:v>
                </c:pt>
                <c:pt idx="3">
                  <c:v>4405.3071</c:v>
                </c:pt>
                <c:pt idx="4">
                  <c:v>1897.5468000000001</c:v>
                </c:pt>
                <c:pt idx="5">
                  <c:v>2509.9168</c:v>
                </c:pt>
                <c:pt idx="6">
                  <c:v>220.3965</c:v>
                </c:pt>
                <c:pt idx="7">
                  <c:v>6211.5416000000005</c:v>
                </c:pt>
                <c:pt idx="8">
                  <c:v>789.34889999999996</c:v>
                </c:pt>
                <c:pt idx="9">
                  <c:v>1227.0951</c:v>
                </c:pt>
                <c:pt idx="10">
                  <c:v>4396.0032000000001</c:v>
                </c:pt>
                <c:pt idx="11">
                  <c:v>1554.9485</c:v>
                </c:pt>
              </c:numCache>
            </c:numRef>
          </c:val>
          <c:smooth val="0"/>
          <c:extLst>
            <c:ext xmlns:c16="http://schemas.microsoft.com/office/drawing/2014/chart" uri="{C3380CC4-5D6E-409C-BE32-E72D297353CC}">
              <c16:uniqueId val="{00000035-82FD-4C93-9D4D-670883ABD840}"/>
            </c:ext>
          </c:extLst>
        </c:ser>
        <c:ser>
          <c:idx val="11"/>
          <c:order val="11"/>
          <c:tx>
            <c:strRef>
              <c:f>Sheet6!$M$3:$M$4</c:f>
              <c:strCache>
                <c:ptCount val="1"/>
                <c:pt idx="0">
                  <c:v>Stapler</c:v>
                </c:pt>
              </c:strCache>
            </c:strRef>
          </c:tx>
          <c:spPr>
            <a:ln w="28575" cap="rnd">
              <a:solidFill>
                <a:schemeClr val="accent6">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Sheet6!$M$5:$M$17</c:f>
              <c:numCache>
                <c:formatCode>0.00</c:formatCode>
                <c:ptCount val="12"/>
                <c:pt idx="0">
                  <c:v>619.94729999999993</c:v>
                </c:pt>
                <c:pt idx="1">
                  <c:v>3039.7275</c:v>
                </c:pt>
                <c:pt idx="2">
                  <c:v>765.11279999999999</c:v>
                </c:pt>
                <c:pt idx="3">
                  <c:v>4330.0725000000002</c:v>
                </c:pt>
                <c:pt idx="5">
                  <c:v>1967.3384000000001</c:v>
                </c:pt>
                <c:pt idx="6">
                  <c:v>2098.4148</c:v>
                </c:pt>
                <c:pt idx="7">
                  <c:v>1011.9894</c:v>
                </c:pt>
                <c:pt idx="9">
                  <c:v>610.74959999999999</c:v>
                </c:pt>
                <c:pt idx="10">
                  <c:v>352.06240000000003</c:v>
                </c:pt>
              </c:numCache>
            </c:numRef>
          </c:val>
          <c:smooth val="0"/>
          <c:extLst>
            <c:ext xmlns:c16="http://schemas.microsoft.com/office/drawing/2014/chart" uri="{C3380CC4-5D6E-409C-BE32-E72D297353CC}">
              <c16:uniqueId val="{00000036-82FD-4C93-9D4D-670883ABD840}"/>
            </c:ext>
          </c:extLst>
        </c:ser>
        <c:dLbls>
          <c:showLegendKey val="0"/>
          <c:showVal val="0"/>
          <c:showCatName val="0"/>
          <c:showSerName val="0"/>
          <c:showPercent val="0"/>
          <c:showBubbleSize val="0"/>
        </c:dLbls>
        <c:smooth val="0"/>
        <c:axId val="1042847504"/>
        <c:axId val="1042846064"/>
      </c:lineChart>
      <c:catAx>
        <c:axId val="104284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846064"/>
        <c:crosses val="autoZero"/>
        <c:auto val="1"/>
        <c:lblAlgn val="ctr"/>
        <c:lblOffset val="100"/>
        <c:noMultiLvlLbl val="0"/>
      </c:catAx>
      <c:valAx>
        <c:axId val="1042846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8475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[excel_task.xlsx]Sheet2!PivotTable1</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621981627296587"/>
          <c:y val="0.14249781277340332"/>
          <c:w val="0.58303849518810147"/>
          <c:h val="0.65853091280256637"/>
        </c:manualLayout>
      </c:layout>
      <c:barChart>
        <c:barDir val="col"/>
        <c:grouping val="clustered"/>
        <c:varyColors val="0"/>
        <c:ser>
          <c:idx val="0"/>
          <c:order val="0"/>
          <c:tx>
            <c:strRef>
              <c:f>Sheet2!$B$3</c:f>
              <c:strCache>
                <c:ptCount val="1"/>
                <c:pt idx="0">
                  <c:v>Sum of Total Sales</c:v>
                </c:pt>
              </c:strCache>
            </c:strRef>
          </c:tx>
          <c:spPr>
            <a:solidFill>
              <a:schemeClr val="accent1"/>
            </a:solidFill>
            <a:ln>
              <a:noFill/>
            </a:ln>
            <a:effectLst/>
          </c:spPr>
          <c:invertIfNegative val="0"/>
          <c:cat>
            <c:strRef>
              <c:f>Sheet2!$A$4:$A$8</c:f>
              <c:strCache>
                <c:ptCount val="4"/>
                <c:pt idx="0">
                  <c:v>East</c:v>
                </c:pt>
                <c:pt idx="1">
                  <c:v>North</c:v>
                </c:pt>
                <c:pt idx="2">
                  <c:v>South</c:v>
                </c:pt>
                <c:pt idx="3">
                  <c:v>West</c:v>
                </c:pt>
              </c:strCache>
            </c:strRef>
          </c:cat>
          <c:val>
            <c:numRef>
              <c:f>Sheet2!$B$4:$B$8</c:f>
              <c:numCache>
                <c:formatCode>0.00</c:formatCode>
                <c:ptCount val="4"/>
                <c:pt idx="0">
                  <c:v>49591.669299999987</c:v>
                </c:pt>
                <c:pt idx="1">
                  <c:v>61296.28620000001</c:v>
                </c:pt>
                <c:pt idx="2">
                  <c:v>44104.35270000001</c:v>
                </c:pt>
                <c:pt idx="3">
                  <c:v>58777.188999999998</c:v>
                </c:pt>
              </c:numCache>
            </c:numRef>
          </c:val>
          <c:extLst>
            <c:ext xmlns:c16="http://schemas.microsoft.com/office/drawing/2014/chart" uri="{C3380CC4-5D6E-409C-BE32-E72D297353CC}">
              <c16:uniqueId val="{00000000-69FB-48F3-A698-8B6C3CB9A3D9}"/>
            </c:ext>
          </c:extLst>
        </c:ser>
        <c:ser>
          <c:idx val="1"/>
          <c:order val="1"/>
          <c:tx>
            <c:strRef>
              <c:f>Sheet2!$C$3</c:f>
              <c:strCache>
                <c:ptCount val="1"/>
                <c:pt idx="0">
                  <c:v>Sum of Profit</c:v>
                </c:pt>
              </c:strCache>
            </c:strRef>
          </c:tx>
          <c:spPr>
            <a:solidFill>
              <a:schemeClr val="accent2"/>
            </a:solidFill>
            <a:ln>
              <a:noFill/>
            </a:ln>
            <a:effectLst/>
          </c:spPr>
          <c:invertIfNegative val="0"/>
          <c:cat>
            <c:strRef>
              <c:f>Sheet2!$A$4:$A$8</c:f>
              <c:strCache>
                <c:ptCount val="4"/>
                <c:pt idx="0">
                  <c:v>East</c:v>
                </c:pt>
                <c:pt idx="1">
                  <c:v>North</c:v>
                </c:pt>
                <c:pt idx="2">
                  <c:v>South</c:v>
                </c:pt>
                <c:pt idx="3">
                  <c:v>West</c:v>
                </c:pt>
              </c:strCache>
            </c:strRef>
          </c:cat>
          <c:val>
            <c:numRef>
              <c:f>Sheet2!$C$4:$C$8</c:f>
              <c:numCache>
                <c:formatCode>General</c:formatCode>
                <c:ptCount val="4"/>
                <c:pt idx="0">
                  <c:v>9284.7175069999976</c:v>
                </c:pt>
                <c:pt idx="1">
                  <c:v>10159.318961999998</c:v>
                </c:pt>
                <c:pt idx="2">
                  <c:v>7432.9213700000009</c:v>
                </c:pt>
                <c:pt idx="3">
                  <c:v>11734.616973</c:v>
                </c:pt>
              </c:numCache>
            </c:numRef>
          </c:val>
          <c:extLst>
            <c:ext xmlns:c16="http://schemas.microsoft.com/office/drawing/2014/chart" uri="{C3380CC4-5D6E-409C-BE32-E72D297353CC}">
              <c16:uniqueId val="{00000001-69FB-48F3-A698-8B6C3CB9A3D9}"/>
            </c:ext>
          </c:extLst>
        </c:ser>
        <c:dLbls>
          <c:showLegendKey val="0"/>
          <c:showVal val="0"/>
          <c:showCatName val="0"/>
          <c:showSerName val="0"/>
          <c:showPercent val="0"/>
          <c:showBubbleSize val="0"/>
        </c:dLbls>
        <c:gapWidth val="219"/>
        <c:overlap val="-27"/>
        <c:axId val="805426816"/>
        <c:axId val="805426336"/>
      </c:barChart>
      <c:catAx>
        <c:axId val="80542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26336"/>
        <c:crosses val="autoZero"/>
        <c:auto val="1"/>
        <c:lblAlgn val="ctr"/>
        <c:lblOffset val="100"/>
        <c:noMultiLvlLbl val="0"/>
      </c:catAx>
      <c:valAx>
        <c:axId val="805426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268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[excel_task.xlsx]Sheet3!PivotTable2</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Sheet3!$B$3</c:f>
              <c:strCache>
                <c:ptCount val="1"/>
                <c:pt idx="0">
                  <c:v>Total</c:v>
                </c:pt>
              </c:strCache>
            </c:strRef>
          </c:tx>
          <c:spPr>
            <a:solidFill>
              <a:schemeClr val="accent1"/>
            </a:solidFill>
            <a:ln>
              <a:noFill/>
            </a:ln>
            <a:effectLst/>
          </c:spPr>
          <c:invertIfNegative val="0"/>
          <c:cat>
            <c:strRef>
              <c:f>Sheet3!$A$4:$A$16</c:f>
              <c:strCache>
                <c:ptCount val="12"/>
                <c:pt idx="0">
                  <c:v>Smartphone</c:v>
                </c:pt>
                <c:pt idx="1">
                  <c:v>Envelope</c:v>
                </c:pt>
                <c:pt idx="2">
                  <c:v>Laptop</c:v>
                </c:pt>
                <c:pt idx="3">
                  <c:v>Pen</c:v>
                </c:pt>
                <c:pt idx="4">
                  <c:v>Notebook</c:v>
                </c:pt>
                <c:pt idx="5">
                  <c:v>Headphones</c:v>
                </c:pt>
                <c:pt idx="6">
                  <c:v>Chair</c:v>
                </c:pt>
                <c:pt idx="7">
                  <c:v>Cabinet</c:v>
                </c:pt>
                <c:pt idx="8">
                  <c:v>Desk</c:v>
                </c:pt>
                <c:pt idx="9">
                  <c:v>Monitor</c:v>
                </c:pt>
                <c:pt idx="10">
                  <c:v>Bookshelf</c:v>
                </c:pt>
                <c:pt idx="11">
                  <c:v>Stapler</c:v>
                </c:pt>
              </c:strCache>
            </c:strRef>
          </c:cat>
          <c:val>
            <c:numRef>
              <c:f>Sheet3!$B$4:$B$16</c:f>
              <c:numCache>
                <c:formatCode>0.00</c:formatCode>
                <c:ptCount val="12"/>
                <c:pt idx="0">
                  <c:v>119</c:v>
                </c:pt>
                <c:pt idx="1">
                  <c:v>111</c:v>
                </c:pt>
                <c:pt idx="2">
                  <c:v>88</c:v>
                </c:pt>
                <c:pt idx="3">
                  <c:v>85</c:v>
                </c:pt>
                <c:pt idx="4">
                  <c:v>85</c:v>
                </c:pt>
                <c:pt idx="5">
                  <c:v>79</c:v>
                </c:pt>
                <c:pt idx="6">
                  <c:v>71</c:v>
                </c:pt>
                <c:pt idx="7">
                  <c:v>70</c:v>
                </c:pt>
                <c:pt idx="8">
                  <c:v>67</c:v>
                </c:pt>
                <c:pt idx="9">
                  <c:v>64</c:v>
                </c:pt>
                <c:pt idx="10">
                  <c:v>62</c:v>
                </c:pt>
                <c:pt idx="11">
                  <c:v>60</c:v>
                </c:pt>
              </c:numCache>
            </c:numRef>
          </c:val>
          <c:extLst>
            <c:ext xmlns:c16="http://schemas.microsoft.com/office/drawing/2014/chart" uri="{C3380CC4-5D6E-409C-BE32-E72D297353CC}">
              <c16:uniqueId val="{00000000-ADA7-483E-9D63-61A79858266A}"/>
            </c:ext>
          </c:extLst>
        </c:ser>
        <c:dLbls>
          <c:showLegendKey val="0"/>
          <c:showVal val="0"/>
          <c:showCatName val="0"/>
          <c:showSerName val="0"/>
          <c:showPercent val="0"/>
          <c:showBubbleSize val="0"/>
        </c:dLbls>
        <c:gapWidth val="219"/>
        <c:overlap val="-27"/>
        <c:axId val="864234000"/>
        <c:axId val="864230160"/>
      </c:barChart>
      <c:catAx>
        <c:axId val="8642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30160"/>
        <c:crosses val="autoZero"/>
        <c:auto val="1"/>
        <c:lblAlgn val="ctr"/>
        <c:lblOffset val="100"/>
        <c:noMultiLvlLbl val="0"/>
      </c:catAx>
      <c:valAx>
        <c:axId val="864230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34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[excel_task.xlsx]Sheet5!PivotTable3</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Sheet5!$B$3</c:f>
              <c:strCache>
                <c:ptCount val="1"/>
                <c:pt idx="0">
                  <c:v>Average of Discount</c:v>
                </c:pt>
              </c:strCache>
            </c:strRef>
          </c:tx>
          <c:spPr>
            <a:solidFill>
              <a:schemeClr val="accent1"/>
            </a:solidFill>
            <a:ln>
              <a:noFill/>
            </a:ln>
            <a:effectLst/>
          </c:spPr>
          <c:invertIfNegative val="0"/>
          <c:cat>
            <c:strRef>
              <c:f>Sheet5!$A$4:$A$8</c:f>
              <c:strCache>
                <c:ptCount val="4"/>
                <c:pt idx="0">
                  <c:v>East</c:v>
                </c:pt>
                <c:pt idx="1">
                  <c:v>North</c:v>
                </c:pt>
                <c:pt idx="2">
                  <c:v>South</c:v>
                </c:pt>
                <c:pt idx="3">
                  <c:v>West</c:v>
                </c:pt>
              </c:strCache>
            </c:strRef>
          </c:cat>
          <c:val>
            <c:numRef>
              <c:f>Sheet5!$B$4:$B$8</c:f>
              <c:numCache>
                <c:formatCode>0.00%</c:formatCode>
                <c:ptCount val="4"/>
                <c:pt idx="0">
                  <c:v>0.16314814814814818</c:v>
                </c:pt>
                <c:pt idx="1">
                  <c:v>0.1582608695652174</c:v>
                </c:pt>
                <c:pt idx="2">
                  <c:v>0.14695652173913043</c:v>
                </c:pt>
                <c:pt idx="3">
                  <c:v>0.15833333333333333</c:v>
                </c:pt>
              </c:numCache>
            </c:numRef>
          </c:val>
          <c:extLst>
            <c:ext xmlns:c16="http://schemas.microsoft.com/office/drawing/2014/chart" uri="{C3380CC4-5D6E-409C-BE32-E72D297353CC}">
              <c16:uniqueId val="{00000000-2795-45D1-9AE4-EF91134B963B}"/>
            </c:ext>
          </c:extLst>
        </c:ser>
        <c:dLbls>
          <c:showLegendKey val="0"/>
          <c:showVal val="0"/>
          <c:showCatName val="0"/>
          <c:showSerName val="0"/>
          <c:showPercent val="0"/>
          <c:showBubbleSize val="0"/>
        </c:dLbls>
        <c:gapWidth val="150"/>
        <c:axId val="1041124784"/>
        <c:axId val="1041125264"/>
      </c:barChart>
      <c:lineChart>
        <c:grouping val="standard"/>
        <c:varyColors val="0"/>
        <c:ser>
          <c:idx val="1"/>
          <c:order val="1"/>
          <c:tx>
            <c:strRef>
              <c:f>Sheet5!$C$3</c:f>
              <c:strCache>
                <c:ptCount val="1"/>
                <c:pt idx="0">
                  <c:v>Sum of Profit</c:v>
                </c:pt>
              </c:strCache>
            </c:strRef>
          </c:tx>
          <c:spPr>
            <a:ln w="28575" cap="rnd">
              <a:solidFill>
                <a:schemeClr val="accent2"/>
              </a:solidFill>
              <a:round/>
            </a:ln>
            <a:effectLst/>
          </c:spPr>
          <c:marker>
            <c:symbol val="none"/>
          </c:marker>
          <c:cat>
            <c:strRef>
              <c:f>Sheet5!$A$4:$A$8</c:f>
              <c:strCache>
                <c:ptCount val="4"/>
                <c:pt idx="0">
                  <c:v>East</c:v>
                </c:pt>
                <c:pt idx="1">
                  <c:v>North</c:v>
                </c:pt>
                <c:pt idx="2">
                  <c:v>South</c:v>
                </c:pt>
                <c:pt idx="3">
                  <c:v>West</c:v>
                </c:pt>
              </c:strCache>
            </c:strRef>
          </c:cat>
          <c:val>
            <c:numRef>
              <c:f>Sheet5!$C$4:$C$8</c:f>
              <c:numCache>
                <c:formatCode>General</c:formatCode>
                <c:ptCount val="4"/>
                <c:pt idx="0">
                  <c:v>9284.7175069999976</c:v>
                </c:pt>
                <c:pt idx="1">
                  <c:v>10159.318961999998</c:v>
                </c:pt>
                <c:pt idx="2">
                  <c:v>7432.9213700000009</c:v>
                </c:pt>
                <c:pt idx="3">
                  <c:v>11734.616973</c:v>
                </c:pt>
              </c:numCache>
            </c:numRef>
          </c:val>
          <c:smooth val="0"/>
          <c:extLst>
            <c:ext xmlns:c16="http://schemas.microsoft.com/office/drawing/2014/chart" uri="{C3380CC4-5D6E-409C-BE32-E72D297353CC}">
              <c16:uniqueId val="{00000001-2795-45D1-9AE4-EF91134B963B}"/>
            </c:ext>
          </c:extLst>
        </c:ser>
        <c:dLbls>
          <c:showLegendKey val="0"/>
          <c:showVal val="0"/>
          <c:showCatName val="0"/>
          <c:showSerName val="0"/>
          <c:showPercent val="0"/>
          <c:showBubbleSize val="0"/>
        </c:dLbls>
        <c:marker val="1"/>
        <c:smooth val="0"/>
        <c:axId val="864276720"/>
        <c:axId val="864263280"/>
      </c:lineChart>
      <c:catAx>
        <c:axId val="104112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1125264"/>
        <c:auto val="1"/>
        <c:lblAlgn val="ctr"/>
        <c:lblOffset val="100"/>
        <c:noMultiLvlLbl val="0"/>
      </c:catAx>
      <c:valAx>
        <c:axId val="1041125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1124784"/>
        <c:crossBetween val="between"/>
      </c:valAx>
      <c:valAx>
        <c:axId val="864263280"/>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276720"/>
        <c:crosses val="max"/>
        <c:crossBetween val="between"/>
      </c:valAx>
      <c:catAx>
        <c:axId val="864276720"/>
        <c:scaling>
          <c:orientation val="minMax"/>
        </c:scaling>
        <c:delete val="1"/>
        <c:axPos val="b"/>
        <c:numFmt formatCode="General" sourceLinked="1"/>
        <c:majorTickMark val="none"/>
        <c:minorTickMark val="none"/>
        <c:tickLblPos val="nextTo"/>
        <c:crossAx val="864263280"/>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[excel_task.xlsx]Sheet6!PivotTable4</c:name>
    <c:fmtId val="19"/>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Sheet6!$B$3:$B$4</c:f>
              <c:strCache>
                <c:ptCount val="1"/>
                <c:pt idx="0">
                  <c:v>Bookshelf</c:v>
                </c:pt>
              </c:strCache>
            </c:strRef>
          </c:tx>
          <c:spPr>
            <a:ln w="28575" cap="rnd">
              <a:solidFill>
                <a:schemeClr val="accent1"/>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Sheet6!$B$5:$B$17</c:f>
              <c:numCache>
                <c:formatCode>0.00</c:formatCode>
                <c:ptCount val="12"/>
                <c:pt idx="1">
                  <c:v>2837.808</c:v>
                </c:pt>
                <c:pt idx="2">
                  <c:v>3396.8427000000001</c:v>
                </c:pt>
                <c:pt idx="3">
                  <c:v>1712.1482000000001</c:v>
                </c:pt>
                <c:pt idx="5">
                  <c:v>792.44760000000008</c:v>
                </c:pt>
                <c:pt idx="6">
                  <c:v>2612.2424000000001</c:v>
                </c:pt>
                <c:pt idx="7">
                  <c:v>1049.6259</c:v>
                </c:pt>
                <c:pt idx="8">
                  <c:v>2772.7254000000003</c:v>
                </c:pt>
                <c:pt idx="11">
                  <c:v>218.13120000000001</c:v>
                </c:pt>
              </c:numCache>
            </c:numRef>
          </c:val>
          <c:smooth val="0"/>
          <c:extLst>
            <c:ext xmlns:c16="http://schemas.microsoft.com/office/drawing/2014/chart" uri="{C3380CC4-5D6E-409C-BE32-E72D297353CC}">
              <c16:uniqueId val="{00000000-4238-4D12-9F9C-7C37417F0921}"/>
            </c:ext>
          </c:extLst>
        </c:ser>
        <c:ser>
          <c:idx val="1"/>
          <c:order val="1"/>
          <c:tx>
            <c:strRef>
              <c:f>Sheet6!$C$3:$C$4</c:f>
              <c:strCache>
                <c:ptCount val="1"/>
                <c:pt idx="0">
                  <c:v>Cabinet</c:v>
                </c:pt>
              </c:strCache>
            </c:strRef>
          </c:tx>
          <c:spPr>
            <a:ln w="28575" cap="rnd">
              <a:solidFill>
                <a:schemeClr val="accent2"/>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Sheet6!$C$5:$C$17</c:f>
              <c:numCache>
                <c:formatCode>0.00</c:formatCode>
                <c:ptCount val="12"/>
                <c:pt idx="1">
                  <c:v>7451.6383000000005</c:v>
                </c:pt>
                <c:pt idx="2">
                  <c:v>1277.1828</c:v>
                </c:pt>
                <c:pt idx="3">
                  <c:v>1419.0111999999999</c:v>
                </c:pt>
                <c:pt idx="4">
                  <c:v>1641.8376000000001</c:v>
                </c:pt>
                <c:pt idx="5">
                  <c:v>945.47789999999986</c:v>
                </c:pt>
                <c:pt idx="6">
                  <c:v>175.28280000000001</c:v>
                </c:pt>
                <c:pt idx="10">
                  <c:v>1708.9664</c:v>
                </c:pt>
                <c:pt idx="11">
                  <c:v>255.3056</c:v>
                </c:pt>
              </c:numCache>
            </c:numRef>
          </c:val>
          <c:smooth val="0"/>
          <c:extLst>
            <c:ext xmlns:c16="http://schemas.microsoft.com/office/drawing/2014/chart" uri="{C3380CC4-5D6E-409C-BE32-E72D297353CC}">
              <c16:uniqueId val="{0000002C-4238-4D12-9F9C-7C37417F0921}"/>
            </c:ext>
          </c:extLst>
        </c:ser>
        <c:ser>
          <c:idx val="2"/>
          <c:order val="2"/>
          <c:tx>
            <c:strRef>
              <c:f>Sheet6!$D$3:$D$4</c:f>
              <c:strCache>
                <c:ptCount val="1"/>
                <c:pt idx="0">
                  <c:v>Chair</c:v>
                </c:pt>
              </c:strCache>
            </c:strRef>
          </c:tx>
          <c:spPr>
            <a:ln w="28575" cap="rnd">
              <a:solidFill>
                <a:schemeClr val="accent3"/>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Sheet6!$D$5:$D$17</c:f>
              <c:numCache>
                <c:formatCode>0.00</c:formatCode>
                <c:ptCount val="12"/>
                <c:pt idx="0">
                  <c:v>2750.4023999999999</c:v>
                </c:pt>
                <c:pt idx="1">
                  <c:v>61.9756</c:v>
                </c:pt>
                <c:pt idx="2">
                  <c:v>25.748000000000001</c:v>
                </c:pt>
                <c:pt idx="3">
                  <c:v>1175.0042000000001</c:v>
                </c:pt>
                <c:pt idx="4">
                  <c:v>789.02670000000001</c:v>
                </c:pt>
                <c:pt idx="5">
                  <c:v>2681.1965</c:v>
                </c:pt>
                <c:pt idx="6">
                  <c:v>1930.0892000000001</c:v>
                </c:pt>
                <c:pt idx="7">
                  <c:v>3154.7601</c:v>
                </c:pt>
                <c:pt idx="9">
                  <c:v>398.68740000000003</c:v>
                </c:pt>
                <c:pt idx="10">
                  <c:v>1417.5083999999999</c:v>
                </c:pt>
                <c:pt idx="11">
                  <c:v>448.02720000000011</c:v>
                </c:pt>
              </c:numCache>
            </c:numRef>
          </c:val>
          <c:smooth val="0"/>
          <c:extLst>
            <c:ext xmlns:c16="http://schemas.microsoft.com/office/drawing/2014/chart" uri="{C3380CC4-5D6E-409C-BE32-E72D297353CC}">
              <c16:uniqueId val="{0000002D-4238-4D12-9F9C-7C37417F0921}"/>
            </c:ext>
          </c:extLst>
        </c:ser>
        <c:ser>
          <c:idx val="3"/>
          <c:order val="3"/>
          <c:tx>
            <c:strRef>
              <c:f>Sheet6!$E$3:$E$4</c:f>
              <c:strCache>
                <c:ptCount val="1"/>
                <c:pt idx="0">
                  <c:v>Desk</c:v>
                </c:pt>
              </c:strCache>
            </c:strRef>
          </c:tx>
          <c:spPr>
            <a:ln w="28575" cap="rnd">
              <a:solidFill>
                <a:schemeClr val="accent4"/>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Sheet6!$E$5:$E$17</c:f>
              <c:numCache>
                <c:formatCode>0.00</c:formatCode>
                <c:ptCount val="12"/>
                <c:pt idx="0">
                  <c:v>25.1069</c:v>
                </c:pt>
                <c:pt idx="1">
                  <c:v>1939.2359999999999</c:v>
                </c:pt>
                <c:pt idx="2">
                  <c:v>377.74349999999998</c:v>
                </c:pt>
                <c:pt idx="3">
                  <c:v>1686.3319999999999</c:v>
                </c:pt>
                <c:pt idx="5">
                  <c:v>204.49440000000001</c:v>
                </c:pt>
                <c:pt idx="6">
                  <c:v>3298.7968999999994</c:v>
                </c:pt>
                <c:pt idx="8">
                  <c:v>332.1268</c:v>
                </c:pt>
                <c:pt idx="10">
                  <c:v>4808.1965999999993</c:v>
                </c:pt>
                <c:pt idx="11">
                  <c:v>677.3130000000001</c:v>
                </c:pt>
              </c:numCache>
            </c:numRef>
          </c:val>
          <c:smooth val="0"/>
          <c:extLst>
            <c:ext xmlns:c16="http://schemas.microsoft.com/office/drawing/2014/chart" uri="{C3380CC4-5D6E-409C-BE32-E72D297353CC}">
              <c16:uniqueId val="{0000002E-4238-4D12-9F9C-7C37417F0921}"/>
            </c:ext>
          </c:extLst>
        </c:ser>
        <c:ser>
          <c:idx val="4"/>
          <c:order val="4"/>
          <c:tx>
            <c:strRef>
              <c:f>Sheet6!$F$3:$F$4</c:f>
              <c:strCache>
                <c:ptCount val="1"/>
                <c:pt idx="0">
                  <c:v>Envelope</c:v>
                </c:pt>
              </c:strCache>
            </c:strRef>
          </c:tx>
          <c:spPr>
            <a:ln w="28575" cap="rnd">
              <a:solidFill>
                <a:schemeClr val="accent5"/>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Sheet6!$F$5:$F$17</c:f>
              <c:numCache>
                <c:formatCode>0.00</c:formatCode>
                <c:ptCount val="12"/>
                <c:pt idx="0">
                  <c:v>1708.4925000000001</c:v>
                </c:pt>
                <c:pt idx="1">
                  <c:v>2903.6776</c:v>
                </c:pt>
                <c:pt idx="2">
                  <c:v>3179.9009999999998</c:v>
                </c:pt>
                <c:pt idx="3">
                  <c:v>1872.7262000000001</c:v>
                </c:pt>
                <c:pt idx="4">
                  <c:v>1393.1484</c:v>
                </c:pt>
                <c:pt idx="5">
                  <c:v>509.7996</c:v>
                </c:pt>
                <c:pt idx="6">
                  <c:v>219.76159999999999</c:v>
                </c:pt>
                <c:pt idx="7">
                  <c:v>1810.1417999999999</c:v>
                </c:pt>
                <c:pt idx="8">
                  <c:v>1973.4779000000001</c:v>
                </c:pt>
                <c:pt idx="9">
                  <c:v>3495.7941000000001</c:v>
                </c:pt>
                <c:pt idx="10">
                  <c:v>1434.4554000000001</c:v>
                </c:pt>
                <c:pt idx="11">
                  <c:v>2033.0640000000001</c:v>
                </c:pt>
              </c:numCache>
            </c:numRef>
          </c:val>
          <c:smooth val="0"/>
          <c:extLst>
            <c:ext xmlns:c16="http://schemas.microsoft.com/office/drawing/2014/chart" uri="{C3380CC4-5D6E-409C-BE32-E72D297353CC}">
              <c16:uniqueId val="{0000002F-4238-4D12-9F9C-7C37417F0921}"/>
            </c:ext>
          </c:extLst>
        </c:ser>
        <c:ser>
          <c:idx val="5"/>
          <c:order val="5"/>
          <c:tx>
            <c:strRef>
              <c:f>Sheet6!$G$3:$G$4</c:f>
              <c:strCache>
                <c:ptCount val="1"/>
                <c:pt idx="0">
                  <c:v>Headphones</c:v>
                </c:pt>
              </c:strCache>
            </c:strRef>
          </c:tx>
          <c:spPr>
            <a:ln w="28575" cap="rnd">
              <a:solidFill>
                <a:schemeClr val="accent6"/>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Sheet6!$G$5:$G$17</c:f>
              <c:numCache>
                <c:formatCode>0.00</c:formatCode>
                <c:ptCount val="12"/>
                <c:pt idx="0">
                  <c:v>932.08500000000004</c:v>
                </c:pt>
                <c:pt idx="1">
                  <c:v>1638.39</c:v>
                </c:pt>
                <c:pt idx="2">
                  <c:v>1210.5074</c:v>
                </c:pt>
                <c:pt idx="4">
                  <c:v>1431.91</c:v>
                </c:pt>
                <c:pt idx="5">
                  <c:v>1961.3458000000001</c:v>
                </c:pt>
                <c:pt idx="6">
                  <c:v>1403.3280000000002</c:v>
                </c:pt>
                <c:pt idx="9">
                  <c:v>2392.2539999999999</c:v>
                </c:pt>
                <c:pt idx="10">
                  <c:v>1181.8992000000001</c:v>
                </c:pt>
                <c:pt idx="11">
                  <c:v>9802.018399999999</c:v>
                </c:pt>
              </c:numCache>
            </c:numRef>
          </c:val>
          <c:smooth val="0"/>
          <c:extLst>
            <c:ext xmlns:c16="http://schemas.microsoft.com/office/drawing/2014/chart" uri="{C3380CC4-5D6E-409C-BE32-E72D297353CC}">
              <c16:uniqueId val="{00000030-4238-4D12-9F9C-7C37417F0921}"/>
            </c:ext>
          </c:extLst>
        </c:ser>
        <c:ser>
          <c:idx val="6"/>
          <c:order val="6"/>
          <c:tx>
            <c:strRef>
              <c:f>Sheet6!$H$3:$H$4</c:f>
              <c:strCache>
                <c:ptCount val="1"/>
                <c:pt idx="0">
                  <c:v>Laptop</c:v>
                </c:pt>
              </c:strCache>
            </c:strRef>
          </c:tx>
          <c:spPr>
            <a:ln w="28575" cap="rnd">
              <a:solidFill>
                <a:schemeClr val="accent1">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Sheet6!$H$5:$H$17</c:f>
              <c:numCache>
                <c:formatCode>0.00</c:formatCode>
                <c:ptCount val="12"/>
                <c:pt idx="2">
                  <c:v>4325.8023000000003</c:v>
                </c:pt>
                <c:pt idx="3">
                  <c:v>2894.3986000000004</c:v>
                </c:pt>
                <c:pt idx="5">
                  <c:v>2002.1829</c:v>
                </c:pt>
                <c:pt idx="6">
                  <c:v>2895.5976000000001</c:v>
                </c:pt>
                <c:pt idx="7">
                  <c:v>2232.8402000000001</c:v>
                </c:pt>
                <c:pt idx="8">
                  <c:v>2603.7442000000001</c:v>
                </c:pt>
                <c:pt idx="9">
                  <c:v>2382.1496999999999</c:v>
                </c:pt>
                <c:pt idx="10">
                  <c:v>2341.3951999999999</c:v>
                </c:pt>
                <c:pt idx="11">
                  <c:v>1917.675</c:v>
                </c:pt>
              </c:numCache>
            </c:numRef>
          </c:val>
          <c:smooth val="0"/>
          <c:extLst>
            <c:ext xmlns:c16="http://schemas.microsoft.com/office/drawing/2014/chart" uri="{C3380CC4-5D6E-409C-BE32-E72D297353CC}">
              <c16:uniqueId val="{00000031-4238-4D12-9F9C-7C37417F0921}"/>
            </c:ext>
          </c:extLst>
        </c:ser>
        <c:ser>
          <c:idx val="7"/>
          <c:order val="7"/>
          <c:tx>
            <c:strRef>
              <c:f>Sheet6!$I$3:$I$4</c:f>
              <c:strCache>
                <c:ptCount val="1"/>
                <c:pt idx="0">
                  <c:v>Monitor</c:v>
                </c:pt>
              </c:strCache>
            </c:strRef>
          </c:tx>
          <c:spPr>
            <a:ln w="28575" cap="rnd">
              <a:solidFill>
                <a:schemeClr val="accent2">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Sheet6!$I$5:$I$17</c:f>
              <c:numCache>
                <c:formatCode>0.00</c:formatCode>
                <c:ptCount val="12"/>
                <c:pt idx="0">
                  <c:v>526.10310000000004</c:v>
                </c:pt>
                <c:pt idx="1">
                  <c:v>90.364799999999988</c:v>
                </c:pt>
                <c:pt idx="2">
                  <c:v>5876.4780999999994</c:v>
                </c:pt>
                <c:pt idx="3">
                  <c:v>22.991</c:v>
                </c:pt>
                <c:pt idx="4">
                  <c:v>4371.5535</c:v>
                </c:pt>
                <c:pt idx="7">
                  <c:v>1255.905</c:v>
                </c:pt>
                <c:pt idx="8">
                  <c:v>3331.7730000000001</c:v>
                </c:pt>
                <c:pt idx="9">
                  <c:v>497</c:v>
                </c:pt>
                <c:pt idx="10">
                  <c:v>1567.5391999999999</c:v>
                </c:pt>
              </c:numCache>
            </c:numRef>
          </c:val>
          <c:smooth val="0"/>
          <c:extLst>
            <c:ext xmlns:c16="http://schemas.microsoft.com/office/drawing/2014/chart" uri="{C3380CC4-5D6E-409C-BE32-E72D297353CC}">
              <c16:uniqueId val="{00000032-4238-4D12-9F9C-7C37417F0921}"/>
            </c:ext>
          </c:extLst>
        </c:ser>
        <c:ser>
          <c:idx val="8"/>
          <c:order val="8"/>
          <c:tx>
            <c:strRef>
              <c:f>Sheet6!$J$3:$J$4</c:f>
              <c:strCache>
                <c:ptCount val="1"/>
                <c:pt idx="0">
                  <c:v>Notebook</c:v>
                </c:pt>
              </c:strCache>
            </c:strRef>
          </c:tx>
          <c:spPr>
            <a:ln w="28575" cap="rnd">
              <a:solidFill>
                <a:schemeClr val="accent3">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Sheet6!$J$5:$J$17</c:f>
              <c:numCache>
                <c:formatCode>0.00</c:formatCode>
                <c:ptCount val="12"/>
                <c:pt idx="0">
                  <c:v>1454.9760000000001</c:v>
                </c:pt>
                <c:pt idx="1">
                  <c:v>2077.7029000000002</c:v>
                </c:pt>
                <c:pt idx="2">
                  <c:v>128.59200000000001</c:v>
                </c:pt>
                <c:pt idx="4">
                  <c:v>3457.0345000000002</c:v>
                </c:pt>
                <c:pt idx="6">
                  <c:v>1156.5917999999999</c:v>
                </c:pt>
                <c:pt idx="7">
                  <c:v>95.965199999999996</c:v>
                </c:pt>
                <c:pt idx="8">
                  <c:v>2982.7489999999998</c:v>
                </c:pt>
                <c:pt idx="9">
                  <c:v>506.81740000000002</c:v>
                </c:pt>
                <c:pt idx="10">
                  <c:v>4182.4691999999995</c:v>
                </c:pt>
              </c:numCache>
            </c:numRef>
          </c:val>
          <c:smooth val="0"/>
          <c:extLst>
            <c:ext xmlns:c16="http://schemas.microsoft.com/office/drawing/2014/chart" uri="{C3380CC4-5D6E-409C-BE32-E72D297353CC}">
              <c16:uniqueId val="{00000033-4238-4D12-9F9C-7C37417F0921}"/>
            </c:ext>
          </c:extLst>
        </c:ser>
        <c:ser>
          <c:idx val="9"/>
          <c:order val="9"/>
          <c:tx>
            <c:strRef>
              <c:f>Sheet6!$K$3:$K$4</c:f>
              <c:strCache>
                <c:ptCount val="1"/>
                <c:pt idx="0">
                  <c:v>Pen</c:v>
                </c:pt>
              </c:strCache>
            </c:strRef>
          </c:tx>
          <c:spPr>
            <a:ln w="28575" cap="rnd">
              <a:solidFill>
                <a:schemeClr val="accent4">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Sheet6!$K$5:$K$17</c:f>
              <c:numCache>
                <c:formatCode>0.00</c:formatCode>
                <c:ptCount val="12"/>
                <c:pt idx="0">
                  <c:v>1681.7888</c:v>
                </c:pt>
                <c:pt idx="2">
                  <c:v>1920.2245</c:v>
                </c:pt>
                <c:pt idx="3">
                  <c:v>647.58080000000007</c:v>
                </c:pt>
                <c:pt idx="5">
                  <c:v>1926.6890000000001</c:v>
                </c:pt>
                <c:pt idx="7">
                  <c:v>277.5564</c:v>
                </c:pt>
                <c:pt idx="9">
                  <c:v>748.52679999999998</c:v>
                </c:pt>
                <c:pt idx="10">
                  <c:v>3814.8921</c:v>
                </c:pt>
                <c:pt idx="11">
                  <c:v>1370.6128000000001</c:v>
                </c:pt>
              </c:numCache>
            </c:numRef>
          </c:val>
          <c:smooth val="0"/>
          <c:extLst>
            <c:ext xmlns:c16="http://schemas.microsoft.com/office/drawing/2014/chart" uri="{C3380CC4-5D6E-409C-BE32-E72D297353CC}">
              <c16:uniqueId val="{00000034-4238-4D12-9F9C-7C37417F0921}"/>
            </c:ext>
          </c:extLst>
        </c:ser>
        <c:ser>
          <c:idx val="10"/>
          <c:order val="10"/>
          <c:tx>
            <c:strRef>
              <c:f>Sheet6!$L$3:$L$4</c:f>
              <c:strCache>
                <c:ptCount val="1"/>
                <c:pt idx="0">
                  <c:v>Smartphone</c:v>
                </c:pt>
              </c:strCache>
            </c:strRef>
          </c:tx>
          <c:spPr>
            <a:ln w="28575" cap="rnd">
              <a:solidFill>
                <a:schemeClr val="accent5">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Sheet6!$L$5:$L$17</c:f>
              <c:numCache>
                <c:formatCode>0.00</c:formatCode>
                <c:ptCount val="12"/>
                <c:pt idx="0">
                  <c:v>1635.8559</c:v>
                </c:pt>
                <c:pt idx="1">
                  <c:v>1623.2357999999999</c:v>
                </c:pt>
                <c:pt idx="3">
                  <c:v>4405.3071</c:v>
                </c:pt>
                <c:pt idx="4">
                  <c:v>1897.5468000000001</c:v>
                </c:pt>
                <c:pt idx="5">
                  <c:v>2509.9168</c:v>
                </c:pt>
                <c:pt idx="6">
                  <c:v>220.3965</c:v>
                </c:pt>
                <c:pt idx="7">
                  <c:v>6211.5416000000005</c:v>
                </c:pt>
                <c:pt idx="8">
                  <c:v>789.34889999999996</c:v>
                </c:pt>
                <c:pt idx="9">
                  <c:v>1227.0951</c:v>
                </c:pt>
                <c:pt idx="10">
                  <c:v>4396.0032000000001</c:v>
                </c:pt>
                <c:pt idx="11">
                  <c:v>1554.9485</c:v>
                </c:pt>
              </c:numCache>
            </c:numRef>
          </c:val>
          <c:smooth val="0"/>
          <c:extLst>
            <c:ext xmlns:c16="http://schemas.microsoft.com/office/drawing/2014/chart" uri="{C3380CC4-5D6E-409C-BE32-E72D297353CC}">
              <c16:uniqueId val="{00000035-4238-4D12-9F9C-7C37417F0921}"/>
            </c:ext>
          </c:extLst>
        </c:ser>
        <c:ser>
          <c:idx val="11"/>
          <c:order val="11"/>
          <c:tx>
            <c:strRef>
              <c:f>Sheet6!$M$3:$M$4</c:f>
              <c:strCache>
                <c:ptCount val="1"/>
                <c:pt idx="0">
                  <c:v>Stapler</c:v>
                </c:pt>
              </c:strCache>
            </c:strRef>
          </c:tx>
          <c:spPr>
            <a:ln w="28575" cap="rnd">
              <a:solidFill>
                <a:schemeClr val="accent6">
                  <a:lumMod val="60000"/>
                </a:schemeClr>
              </a:solidFill>
              <a:round/>
            </a:ln>
            <a:effectLst/>
          </c:spPr>
          <c:marker>
            <c:symbol val="none"/>
          </c:marker>
          <c:cat>
            <c:strRef>
              <c:f>Sheet6!$A$5:$A$17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Sheet6!$M$5:$M$17</c:f>
              <c:numCache>
                <c:formatCode>0.00</c:formatCode>
                <c:ptCount val="12"/>
                <c:pt idx="0">
                  <c:v>619.94729999999993</c:v>
                </c:pt>
                <c:pt idx="1">
                  <c:v>3039.7275</c:v>
                </c:pt>
                <c:pt idx="2">
                  <c:v>765.11279999999999</c:v>
                </c:pt>
                <c:pt idx="3">
                  <c:v>4330.0725000000002</c:v>
                </c:pt>
                <c:pt idx="5">
                  <c:v>1967.3384000000001</c:v>
                </c:pt>
                <c:pt idx="6">
                  <c:v>2098.4148</c:v>
                </c:pt>
                <c:pt idx="7">
                  <c:v>1011.9894</c:v>
                </c:pt>
                <c:pt idx="9">
                  <c:v>610.74959999999999</c:v>
                </c:pt>
                <c:pt idx="10">
                  <c:v>352.06240000000003</c:v>
                </c:pt>
              </c:numCache>
            </c:numRef>
          </c:val>
          <c:smooth val="0"/>
          <c:extLst>
            <c:ext xmlns:c16="http://schemas.microsoft.com/office/drawing/2014/chart" uri="{C3380CC4-5D6E-409C-BE32-E72D297353CC}">
              <c16:uniqueId val="{00000036-4238-4D12-9F9C-7C37417F0921}"/>
            </c:ext>
          </c:extLst>
        </c:ser>
        <c:dLbls>
          <c:showLegendKey val="0"/>
          <c:showVal val="0"/>
          <c:showCatName val="0"/>
          <c:showSerName val="0"/>
          <c:showPercent val="0"/>
          <c:showBubbleSize val="0"/>
        </c:dLbls>
        <c:smooth val="0"/>
        <c:axId val="1042847504"/>
        <c:axId val="1042846064"/>
      </c:lineChart>
      <c:catAx>
        <c:axId val="104284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846064"/>
        <c:crosses val="autoZero"/>
        <c:auto val="1"/>
        <c:lblAlgn val="ctr"/>
        <c:lblOffset val="100"/>
        <c:noMultiLvlLbl val="0"/>
      </c:catAx>
      <c:valAx>
        <c:axId val="1042846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28475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145675</xdr:colOff>
      <xdr:row>29</xdr:row>
      <xdr:rowOff>42786</xdr:rowOff>
    </xdr:from>
    <xdr:to>
      <xdr:col>16</xdr:col>
      <xdr:colOff>392206</xdr:colOff>
      <xdr:row>41</xdr:row>
      <xdr:rowOff>0</xdr:rowOff>
    </xdr:to>
    <xdr:graphicFrame macro="">
      <xdr:nvGraphicFramePr>
        <xdr:cNvPr id="8" name="Chart 7">
          <a:extLst>
            <a:ext uri="{FF2B5EF4-FFF2-40B4-BE49-F238E27FC236}">
              <a16:creationId xmlns:a16="http://schemas.microsoft.com/office/drawing/2014/main" id="{8B4DFDDE-35AB-4A90-8D6F-03B30F98A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521581</xdr:colOff>
      <xdr:row>4</xdr:row>
      <xdr:rowOff>9169</xdr:rowOff>
    </xdr:from>
    <xdr:to>
      <xdr:col>9</xdr:col>
      <xdr:colOff>324970</xdr:colOff>
      <xdr:row>16</xdr:row>
      <xdr:rowOff>112059</xdr:rowOff>
    </xdr:to>
    <xdr:graphicFrame macro="">
      <xdr:nvGraphicFramePr>
        <xdr:cNvPr id="9" name="Chart 8">
          <a:extLst>
            <a:ext uri="{FF2B5EF4-FFF2-40B4-BE49-F238E27FC236}">
              <a16:creationId xmlns:a16="http://schemas.microsoft.com/office/drawing/2014/main" id="{C356E736-FF8C-4033-AF97-B8F31A76E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511296</xdr:colOff>
      <xdr:row>29</xdr:row>
      <xdr:rowOff>53123</xdr:rowOff>
    </xdr:from>
    <xdr:to>
      <xdr:col>9</xdr:col>
      <xdr:colOff>168087</xdr:colOff>
      <xdr:row>41</xdr:row>
      <xdr:rowOff>11206</xdr:rowOff>
    </xdr:to>
    <xdr:graphicFrame macro="">
      <xdr:nvGraphicFramePr>
        <xdr:cNvPr id="10" name="Chart 9">
          <a:extLst>
            <a:ext uri="{FF2B5EF4-FFF2-40B4-BE49-F238E27FC236}">
              <a16:creationId xmlns:a16="http://schemas.microsoft.com/office/drawing/2014/main" id="{2B174C01-EA94-4DE5-B0BD-0A8382CAD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324972</xdr:colOff>
      <xdr:row>4</xdr:row>
      <xdr:rowOff>22413</xdr:rowOff>
    </xdr:from>
    <xdr:to>
      <xdr:col>16</xdr:col>
      <xdr:colOff>347383</xdr:colOff>
      <xdr:row>16</xdr:row>
      <xdr:rowOff>123265</xdr:rowOff>
    </xdr:to>
    <xdr:graphicFrame macro="">
      <xdr:nvGraphicFramePr>
        <xdr:cNvPr id="14" name="Chart 13">
          <a:extLst>
            <a:ext uri="{FF2B5EF4-FFF2-40B4-BE49-F238E27FC236}">
              <a16:creationId xmlns:a16="http://schemas.microsoft.com/office/drawing/2014/main" id="{0FAB8CDC-75A6-4CB2-82D8-5FF76970A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526677</xdr:colOff>
      <xdr:row>16</xdr:row>
      <xdr:rowOff>123266</xdr:rowOff>
    </xdr:from>
    <xdr:to>
      <xdr:col>16</xdr:col>
      <xdr:colOff>381000</xdr:colOff>
      <xdr:row>29</xdr:row>
      <xdr:rowOff>44825</xdr:rowOff>
    </xdr:to>
    <xdr:graphicFrame macro="">
      <xdr:nvGraphicFramePr>
        <xdr:cNvPr id="15" name="Chart 14">
          <a:extLst>
            <a:ext uri="{FF2B5EF4-FFF2-40B4-BE49-F238E27FC236}">
              <a16:creationId xmlns:a16="http://schemas.microsoft.com/office/drawing/2014/main" id="{C9826203-CB48-402A-B594-0935BD6EC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1122</xdr:colOff>
      <xdr:row>4</xdr:row>
      <xdr:rowOff>33056</xdr:rowOff>
    </xdr:from>
    <xdr:to>
      <xdr:col>2</xdr:col>
      <xdr:colOff>526677</xdr:colOff>
      <xdr:row>13</xdr:row>
      <xdr:rowOff>11206</xdr:rowOff>
    </xdr:to>
    <mc:AlternateContent xmlns:mc="http://schemas.openxmlformats.org/markup-compatibility/2006">
      <mc:Choice xmlns:a14="http://schemas.microsoft.com/office/drawing/2010/main" Requires="a14">
        <xdr:graphicFrame macro="">
          <xdr:nvGraphicFramePr>
            <xdr:cNvPr id="18" name="Region">
              <a:extLst>
                <a:ext uri="{FF2B5EF4-FFF2-40B4-BE49-F238E27FC236}">
                  <a16:creationId xmlns:a16="http://schemas.microsoft.com/office/drawing/2014/main" id="{C8153CE1-604C-B8C6-953E-953A5C11EE6F}"/>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1122" y="795056"/>
              <a:ext cx="1735790" cy="16926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13</xdr:row>
      <xdr:rowOff>11206</xdr:rowOff>
    </xdr:from>
    <xdr:to>
      <xdr:col>2</xdr:col>
      <xdr:colOff>515471</xdr:colOff>
      <xdr:row>20</xdr:row>
      <xdr:rowOff>33618</xdr:rowOff>
    </xdr:to>
    <mc:AlternateContent xmlns:mc="http://schemas.openxmlformats.org/markup-compatibility/2006">
      <mc:Choice xmlns:a14="http://schemas.microsoft.com/office/drawing/2010/main" Requires="a14">
        <xdr:graphicFrame macro="">
          <xdr:nvGraphicFramePr>
            <xdr:cNvPr id="19" name="Product Category">
              <a:extLst>
                <a:ext uri="{FF2B5EF4-FFF2-40B4-BE49-F238E27FC236}">
                  <a16:creationId xmlns:a16="http://schemas.microsoft.com/office/drawing/2014/main" id="{740ABFC9-C39E-7794-A65B-E6F0DCF93C3E}"/>
                </a:ext>
              </a:extLst>
            </xdr:cNvPr>
            <xdr:cNvGraphicFramePr/>
          </xdr:nvGraphicFramePr>
          <xdr:xfrm>
            <a:off x="0" y="0"/>
            <a:ext cx="0" cy="0"/>
          </xdr:xfrm>
          <a:graphic>
            <a:graphicData uri="http://schemas.microsoft.com/office/drawing/2010/slicer">
              <sle:slicer xmlns:sle="http://schemas.microsoft.com/office/drawing/2010/slicer" name="Product Category"/>
            </a:graphicData>
          </a:graphic>
        </xdr:graphicFrame>
      </mc:Choice>
      <mc:Fallback>
        <xdr:sp macro="" textlink="">
          <xdr:nvSpPr>
            <xdr:cNvPr id="0" name=""/>
            <xdr:cNvSpPr>
              <a:spLocks noTextEdit="1"/>
            </xdr:cNvSpPr>
          </xdr:nvSpPr>
          <xdr:spPr>
            <a:xfrm>
              <a:off x="0" y="2487706"/>
              <a:ext cx="1725706" cy="13559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20</xdr:row>
      <xdr:rowOff>67235</xdr:rowOff>
    </xdr:from>
    <xdr:to>
      <xdr:col>2</xdr:col>
      <xdr:colOff>503145</xdr:colOff>
      <xdr:row>41</xdr:row>
      <xdr:rowOff>11206</xdr:rowOff>
    </xdr:to>
    <mc:AlternateContent xmlns:mc="http://schemas.openxmlformats.org/markup-compatibility/2006">
      <mc:Choice xmlns:a14="http://schemas.microsoft.com/office/drawing/2010/main" Requires="a14">
        <xdr:graphicFrame macro="">
          <xdr:nvGraphicFramePr>
            <xdr:cNvPr id="23" name="Product Name">
              <a:extLst>
                <a:ext uri="{FF2B5EF4-FFF2-40B4-BE49-F238E27FC236}">
                  <a16:creationId xmlns:a16="http://schemas.microsoft.com/office/drawing/2014/main" id="{CD0B72B3-C434-9E7A-40B7-4517CD244F75}"/>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dr:sp macro="" textlink="">
          <xdr:nvSpPr>
            <xdr:cNvPr id="0" name=""/>
            <xdr:cNvSpPr>
              <a:spLocks noTextEdit="1"/>
            </xdr:cNvSpPr>
          </xdr:nvSpPr>
          <xdr:spPr>
            <a:xfrm>
              <a:off x="0" y="3877235"/>
              <a:ext cx="1713380" cy="394447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0</xdr:col>
      <xdr:colOff>1</xdr:colOff>
      <xdr:row>0</xdr:row>
      <xdr:rowOff>11207</xdr:rowOff>
    </xdr:from>
    <xdr:ext cx="10051675" cy="773206"/>
    <xdr:sp macro="" textlink="">
      <xdr:nvSpPr>
        <xdr:cNvPr id="24" name="TextBox 23">
          <a:extLst>
            <a:ext uri="{FF2B5EF4-FFF2-40B4-BE49-F238E27FC236}">
              <a16:creationId xmlns:a16="http://schemas.microsoft.com/office/drawing/2014/main" id="{2301A6F3-FFFA-625E-C159-E111BFC15750}"/>
            </a:ext>
          </a:extLst>
        </xdr:cNvPr>
        <xdr:cNvSpPr txBox="1"/>
      </xdr:nvSpPr>
      <xdr:spPr>
        <a:xfrm>
          <a:off x="1" y="11207"/>
          <a:ext cx="10051675" cy="773206"/>
        </a:xfrm>
        <a:prstGeom prst="rect">
          <a:avLst/>
        </a:prstGeom>
        <a:solidFill>
          <a:schemeClr val="tx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4000" b="1">
              <a:solidFill>
                <a:schemeClr val="bg1"/>
              </a:solidFill>
            </a:rPr>
            <a:t>Sales and Profit Analysis Dashboard</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600075</xdr:colOff>
      <xdr:row>1</xdr:row>
      <xdr:rowOff>176212</xdr:rowOff>
    </xdr:from>
    <xdr:to>
      <xdr:col>11</xdr:col>
      <xdr:colOff>295275</xdr:colOff>
      <xdr:row>16</xdr:row>
      <xdr:rowOff>61912</xdr:rowOff>
    </xdr:to>
    <xdr:graphicFrame macro="">
      <xdr:nvGraphicFramePr>
        <xdr:cNvPr id="2" name="Chart 1">
          <a:extLst>
            <a:ext uri="{FF2B5EF4-FFF2-40B4-BE49-F238E27FC236}">
              <a16:creationId xmlns:a16="http://schemas.microsoft.com/office/drawing/2014/main" id="{033770C9-8C60-AB02-77F1-F57A27CCB6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238125</xdr:colOff>
      <xdr:row>2</xdr:row>
      <xdr:rowOff>14287</xdr:rowOff>
    </xdr:from>
    <xdr:to>
      <xdr:col>9</xdr:col>
      <xdr:colOff>542925</xdr:colOff>
      <xdr:row>16</xdr:row>
      <xdr:rowOff>90487</xdr:rowOff>
    </xdr:to>
    <xdr:graphicFrame macro="">
      <xdr:nvGraphicFramePr>
        <xdr:cNvPr id="2" name="Chart 1">
          <a:extLst>
            <a:ext uri="{FF2B5EF4-FFF2-40B4-BE49-F238E27FC236}">
              <a16:creationId xmlns:a16="http://schemas.microsoft.com/office/drawing/2014/main" id="{DB121308-10D4-1674-2AD9-3B5199761B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676275</xdr:colOff>
      <xdr:row>6</xdr:row>
      <xdr:rowOff>176212</xdr:rowOff>
    </xdr:from>
    <xdr:to>
      <xdr:col>6</xdr:col>
      <xdr:colOff>438150</xdr:colOff>
      <xdr:row>21</xdr:row>
      <xdr:rowOff>61912</xdr:rowOff>
    </xdr:to>
    <xdr:graphicFrame macro="">
      <xdr:nvGraphicFramePr>
        <xdr:cNvPr id="2" name="Chart 1">
          <a:extLst>
            <a:ext uri="{FF2B5EF4-FFF2-40B4-BE49-F238E27FC236}">
              <a16:creationId xmlns:a16="http://schemas.microsoft.com/office/drawing/2014/main" id="{3E555357-5FD0-9464-A1CB-7A7429F03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676275</xdr:colOff>
      <xdr:row>6</xdr:row>
      <xdr:rowOff>176212</xdr:rowOff>
    </xdr:from>
    <xdr:to>
      <xdr:col>6</xdr:col>
      <xdr:colOff>676275</xdr:colOff>
      <xdr:row>21</xdr:row>
      <xdr:rowOff>61912</xdr:rowOff>
    </xdr:to>
    <xdr:graphicFrame macro="">
      <xdr:nvGraphicFramePr>
        <xdr:cNvPr id="2" name="Chart 1">
          <a:extLst>
            <a:ext uri="{FF2B5EF4-FFF2-40B4-BE49-F238E27FC236}">
              <a16:creationId xmlns:a16="http://schemas.microsoft.com/office/drawing/2014/main" id="{F242EC3C-5AE2-0914-E1E6-3C65E54509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g Abd Allah" refreshedDate="45854.947974421295" createdVersion="8" refreshedVersion="8" minRefreshableVersion="3" recordCount="200" xr:uid="{05EC28A0-1EDA-410F-A497-1F2A1C5EDDE2}">
  <cacheSource type="worksheet">
    <worksheetSource name="Table1"/>
  </cacheSource>
  <cacheFields count="12">
    <cacheField name="Order ID" numFmtId="0">
      <sharedItems/>
    </cacheField>
    <cacheField name="Order Date" numFmtId="14">
      <sharedItems containsSemiMixedTypes="0" containsNonDate="0" containsDate="1" containsString="0" minDate="2023-01-02T00:00:00" maxDate="2024-01-02T00:00:00"/>
    </cacheField>
    <cacheField name="Region" numFmtId="0">
      <sharedItems count="4">
        <s v="East"/>
        <s v="West"/>
        <s v="North"/>
        <s v="South"/>
      </sharedItems>
    </cacheField>
    <cacheField name="Product Category" numFmtId="0">
      <sharedItems count="3">
        <s v="Office Supplies"/>
        <s v="Electronics"/>
        <s v="Furniture"/>
      </sharedItems>
    </cacheField>
    <cacheField name="Product Name" numFmtId="0">
      <sharedItems count="12">
        <s v="Pen"/>
        <s v="Notebook"/>
        <s v="Laptop"/>
        <s v="Headphones"/>
        <s v="Bookshelf"/>
        <s v="Monitor"/>
        <s v="Envelope"/>
        <s v="Stapler"/>
        <s v="Cabinet"/>
        <s v="Desk"/>
        <s v="Chair"/>
        <s v="Smartphone"/>
      </sharedItems>
    </cacheField>
    <cacheField name="Quantity Sold" numFmtId="2">
      <sharedItems containsSemiMixedTypes="0" containsString="0" containsNumber="1" containsInteger="1" minValue="1" maxValue="9"/>
    </cacheField>
    <cacheField name="Unit Price" numFmtId="2">
      <sharedItems containsSemiMixedTypes="0" containsString="0" containsNumber="1" minValue="6.28" maxValue="498.64"/>
    </cacheField>
    <cacheField name="Discount" numFmtId="10">
      <sharedItems containsSemiMixedTypes="0" containsString="0" containsNumber="1" minValue="0" maxValue="0.3" count="31">
        <n v="0.23"/>
        <n v="0.24"/>
        <n v="0.25"/>
        <n v="0.06"/>
        <n v="7.0000000000000007E-2"/>
        <n v="0.19"/>
        <n v="0.27"/>
        <n v="0.09"/>
        <n v="0.18"/>
        <n v="0.2"/>
        <n v="0.14000000000000001"/>
        <n v="0.21"/>
        <n v="0.16"/>
        <n v="0.13"/>
        <n v="0.17"/>
        <n v="0.11"/>
        <n v="0.12"/>
        <n v="0.02"/>
        <n v="0.1"/>
        <n v="0.22"/>
        <n v="0.05"/>
        <n v="0.26"/>
        <n v="0.15"/>
        <n v="0.3"/>
        <n v="0.04"/>
        <n v="0.03"/>
        <n v="0"/>
        <n v="0.28999999999999998"/>
        <n v="0.08"/>
        <n v="0.28000000000000003"/>
        <n v="0.01"/>
      </sharedItems>
    </cacheField>
    <cacheField name="Total Sales" numFmtId="2">
      <sharedItems containsSemiMixedTypes="0" containsString="0" containsNumber="1" minValue="11.2852" maxValue="4325.8023000000003" count="200">
        <n v="45.314500000000002"/>
        <n v="128.59200000000001"/>
        <n v="521.09999999999991"/>
        <n v="1013.32"/>
        <n v="1049.6259"/>
        <n v="370.18619999999999"/>
        <n v="1720.7560000000001"/>
        <n v="1658.1565000000001"/>
        <n v="1245.6128000000001"/>
        <n v="1229.056"/>
        <n v="748.52679999999998"/>
        <n v="168.27"/>
        <n v="94.505800000000008"/>
        <n v="456.80759999999998"/>
        <n v="722.93759999999997"/>
        <n v="765.11279999999999"/>
        <n v="945.47789999999986"/>
        <n v="25.1069"/>
        <n v="121.4312"/>
        <n v="40.269599999999997"/>
        <n v="1232.7909999999999"/>
        <n v="671.60879999999997"/>
        <n v="349.88519999999988"/>
        <n v="136.89449999999999"/>
        <n v="2945.5920000000001"/>
        <n v="755.274"/>
        <n v="115.5612"/>
        <n v="754.20499999999993"/>
        <n v="659.40659999999991"/>
        <n v="1443.5889999999999"/>
        <n v="166.27260000000001"/>
        <n v="2612.2424000000001"/>
        <n v="450.072"/>
        <n v="932.08500000000004"/>
        <n v="3214.1466"/>
        <n v="1673.8644999999999"/>
        <n v="1882.8671999999999"/>
        <n v="1438.2"/>
        <n v="505.82119999999998"/>
        <n v="1901.4839999999999"/>
        <n v="154.154"/>
        <n v="3182.6961000000001"/>
        <n v="1159.1579999999999"/>
        <n v="1827.8820000000001"/>
        <n v="1567.5391999999999"/>
        <n v="625.20900000000006"/>
        <n v="2020.9770000000001"/>
        <n v="2354.2175999999999"/>
        <n v="1018.0875"/>
        <n v="204.49440000000001"/>
        <n v="974.45040000000006"/>
        <n v="1542.44"/>
        <n v="61.9756"/>
        <n v="22.991"/>
        <n v="1727.019"/>
        <n v="1160.9232"/>
        <n v="569.73"/>
        <n v="1036.3515"/>
        <n v="156.66300000000001"/>
        <n v="1763.8844999999999"/>
        <n v="1417.5083999999999"/>
        <n v="2411.6273999999999"/>
        <n v="499.74900000000008"/>
        <n v="2301.7995000000001"/>
        <n v="90.364799999999988"/>
        <n v="339.27690000000001"/>
        <n v="768.2736000000001"/>
        <n v="3073.2858000000001"/>
        <n v="1279.3968"/>
        <n v="1416.2679000000001"/>
        <n v="218.13120000000001"/>
        <n v="352.06240000000003"/>
        <n v="3669.0488999999998"/>
        <n v="421.96800000000007"/>
        <n v="1227.0951"/>
        <n v="129.21019999999999"/>
        <n v="1084.3112000000001"/>
        <n v="792.44760000000008"/>
        <n v="878.91700000000003"/>
        <n v="1678.65"/>
        <n v="150.5187"/>
        <n v="1454.9760000000001"/>
        <n v="610.74959999999999"/>
        <n v="240.73"/>
        <n v="914.31919999999991"/>
        <n v="1295.4375"/>
        <n v="1627.1010000000001"/>
        <n v="677.3130000000001"/>
        <n v="1248.3576"/>
        <n v="25.748000000000001"/>
        <n v="2708.8663000000001"/>
        <n v="182.67599999999999"/>
        <n v="847.83299999999986"/>
        <n v="2623.8240000000001"/>
        <n v="443.80040000000008"/>
        <n v="4036.751999999999"/>
        <n v="107.2544"/>
        <n v="1692.4392"/>
        <n v="1350.6192000000001"/>
        <n v="2488.2208000000001"/>
        <n v="277.5564"/>
        <n v="112.5072"/>
        <n v="116.25960000000001"/>
        <n v="1708.4925000000001"/>
        <n v="1543.95"/>
        <n v="2098.4148"/>
        <n v="49.999199999999988"/>
        <n v="3300.4520000000002"/>
        <n v="178.49700000000001"/>
        <n v="1100.7360000000001"/>
        <n v="175.28280000000001"/>
        <n v="340.41840000000002"/>
        <n v="619.94729999999993"/>
        <n v="2403.9935999999998"/>
        <n v="1431.91"/>
        <n v="139.61439999999999"/>
        <n v="1393.1484"/>
        <n v="299.8956"/>
        <n v="775.89"/>
        <n v="1408.9656"/>
        <n v="509.7996"/>
        <n v="2077.7029000000002"/>
        <n v="661.72469999999998"/>
        <n v="517.7568"/>
        <n v="1286.6604"/>
        <n v="1708.9664"/>
        <n v="2392.2539999999999"/>
        <n v="1712.1482000000001"/>
        <n v="155.9169"/>
        <n v="459.34679999999997"/>
        <n v="3039.7275"/>
        <n v="250.70679999999999"/>
        <n v="1031.5305000000001"/>
        <n v="1590.3016"/>
        <n v="141.55680000000001"/>
        <n v="2354.5871999999999"/>
        <n v="37.539000000000001"/>
        <n v="594.35400000000004"/>
        <n v="715.52250000000004"/>
        <n v="1434.4554000000001"/>
        <n v="1917.675"/>
        <n v="237.65"/>
        <n v="1244.0119999999999"/>
        <n v="89.837999999999994"/>
        <n v="924.07049999999992"/>
        <n v="102.6816"/>
        <n v="95.965199999999996"/>
        <n v="497"/>
        <n v="3365.82"/>
        <n v="332.1268"/>
        <n v="255.3056"/>
        <n v="1905.3064999999999"/>
        <n v="42.062399999999997"/>
        <n v="2750.4023999999999"/>
        <n v="632.19600000000003"/>
        <n v="2082.6442000000002"/>
        <n v="3331.7730000000001"/>
        <n v="2394.6496000000002"/>
        <n v="1181.8992000000001"/>
        <n v="1599.7752"/>
        <n v="1638.39"/>
        <n v="647.58080000000007"/>
        <n v="1355.6479999999999"/>
        <n v="2341.3951999999999"/>
        <n v="157.71520000000001"/>
        <n v="1311.5119999999999"/>
        <n v="1731.9096"/>
        <n v="1363.5072"/>
        <n v="2033.0640000000001"/>
        <n v="43.389000000000003"/>
        <n v="2230.6896000000002"/>
        <n v="377.74349999999998"/>
        <n v="638.50800000000004"/>
        <n v="896.91000000000008"/>
        <n v="540.77760000000001"/>
        <n v="1020.5784"/>
        <n v="448.02720000000011"/>
        <n v="655.82640000000015"/>
        <n v="382.73899999999998"/>
        <n v="2506.7393999999999"/>
        <n v="87.282000000000011"/>
        <n v="442.32"/>
        <n v="11.2852"/>
        <n v="310.66199999999998"/>
        <n v="1255.905"/>
        <n v="2196.1439999999998"/>
        <n v="306.59089999999998"/>
        <n v="308.75880000000001"/>
        <n v="315.32139999999998"/>
        <n v="696.1235999999999"/>
        <n v="147.12620000000001"/>
        <n v="1797.18"/>
        <n v="4325.8023000000003"/>
        <n v="530.2704"/>
        <n v="134.904"/>
        <n v="398.68740000000003"/>
        <n v="688.16099999999994"/>
        <n v="220.3965"/>
        <n v="999.21750000000009"/>
        <n v="323.56740000000002"/>
      </sharedItems>
    </cacheField>
    <cacheField name="Profit" numFmtId="0">
      <sharedItems containsSemiMixedTypes="0" containsString="0" containsNumber="1" minValue="2.0085519999999999" maxValue="922.98186899999996"/>
    </cacheField>
    <cacheField name="Month" numFmtId="2">
      <sharedItems count="12">
        <s v="March"/>
        <s v="September"/>
        <s v="August"/>
        <s v="January"/>
        <s v="July"/>
        <s v="December"/>
        <s v="October"/>
        <s v="May"/>
        <s v="April"/>
        <s v="June"/>
        <s v="February"/>
        <s v="November"/>
      </sharedItems>
    </cacheField>
    <cacheField name="Year" numFmtId="2">
      <sharedItems containsSemiMixedTypes="0" containsString="0" containsNumber="1" containsInteger="1" minValue="2023" maxValue="2024" count="2">
        <n v="2023"/>
        <n v="2024"/>
      </sharedItems>
    </cacheField>
  </cacheFields>
  <extLst>
    <ext xmlns:x14="http://schemas.microsoft.com/office/spreadsheetml/2009/9/main" uri="{725AE2AE-9491-48be-B2B4-4EB974FC3084}">
      <x14:pivotCacheDefinition pivotCacheId="140111688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ORD1000"/>
    <d v="2023-03-20T00:00:00"/>
    <x v="0"/>
    <x v="0"/>
    <x v="0"/>
    <n v="5"/>
    <n v="11.77"/>
    <x v="0"/>
    <x v="0"/>
    <n v="9.9691899999999993"/>
    <x v="0"/>
    <x v="0"/>
  </r>
  <r>
    <s v="ORD1001"/>
    <d v="2023-03-20T00:00:00"/>
    <x v="1"/>
    <x v="0"/>
    <x v="1"/>
    <n v="4"/>
    <n v="42.3"/>
    <x v="1"/>
    <x v="1"/>
    <n v="19.288799999999998"/>
    <x v="0"/>
    <x v="0"/>
  </r>
  <r>
    <s v="ORD1002"/>
    <d v="2023-09-18T00:00:00"/>
    <x v="2"/>
    <x v="1"/>
    <x v="2"/>
    <n v="2"/>
    <n v="347.4"/>
    <x v="2"/>
    <x v="2"/>
    <n v="52.109999999999992"/>
    <x v="1"/>
    <x v="0"/>
  </r>
  <r>
    <s v="ORD1003"/>
    <d v="2023-03-07T00:00:00"/>
    <x v="0"/>
    <x v="1"/>
    <x v="3"/>
    <n v="4"/>
    <n v="269.5"/>
    <x v="3"/>
    <x v="3"/>
    <n v="212.7972"/>
    <x v="0"/>
    <x v="0"/>
  </r>
  <r>
    <s v="ORD1004"/>
    <d v="2023-08-16T00:00:00"/>
    <x v="0"/>
    <x v="2"/>
    <x v="4"/>
    <n v="3"/>
    <n v="376.21"/>
    <x v="4"/>
    <x v="4"/>
    <n v="167.940144"/>
    <x v="2"/>
    <x v="0"/>
  </r>
  <r>
    <s v="ORD1005"/>
    <d v="2023-01-16T00:00:00"/>
    <x v="1"/>
    <x v="1"/>
    <x v="5"/>
    <n v="1"/>
    <n v="457.02"/>
    <x v="5"/>
    <x v="5"/>
    <n v="29.614896000000002"/>
    <x v="3"/>
    <x v="0"/>
  </r>
  <r>
    <s v="ORD1006"/>
    <d v="2023-03-12T00:00:00"/>
    <x v="2"/>
    <x v="0"/>
    <x v="0"/>
    <n v="8"/>
    <n v="294.64999999999998"/>
    <x v="6"/>
    <x v="6"/>
    <n v="481.81168000000002"/>
    <x v="0"/>
    <x v="0"/>
  </r>
  <r>
    <s v="ORD1007"/>
    <d v="2023-09-26T00:00:00"/>
    <x v="2"/>
    <x v="0"/>
    <x v="6"/>
    <n v="5"/>
    <n v="364.43"/>
    <x v="7"/>
    <x v="7"/>
    <n v="364.79442999999998"/>
    <x v="1"/>
    <x v="0"/>
  </r>
  <r>
    <s v="ORD1008"/>
    <d v="2023-07-30T00:00:00"/>
    <x v="0"/>
    <x v="1"/>
    <x v="3"/>
    <n v="4"/>
    <n v="379.76"/>
    <x v="8"/>
    <x v="8"/>
    <n v="274.03481599999998"/>
    <x v="4"/>
    <x v="0"/>
  </r>
  <r>
    <s v="ORD1009"/>
    <d v="2023-12-21T00:00:00"/>
    <x v="3"/>
    <x v="0"/>
    <x v="0"/>
    <n v="8"/>
    <n v="192.04"/>
    <x v="9"/>
    <x v="9"/>
    <n v="319.55455999999998"/>
    <x v="5"/>
    <x v="0"/>
  </r>
  <r>
    <s v="ORD1010"/>
    <d v="2023-10-26T00:00:00"/>
    <x v="0"/>
    <x v="0"/>
    <x v="0"/>
    <n v="7"/>
    <n v="124.34"/>
    <x v="10"/>
    <x v="10"/>
    <n v="134.734824"/>
    <x v="6"/>
    <x v="0"/>
  </r>
  <r>
    <s v="ORD1011"/>
    <d v="2023-05-15T00:00:00"/>
    <x v="0"/>
    <x v="1"/>
    <x v="5"/>
    <n v="2"/>
    <n v="106.5"/>
    <x v="11"/>
    <x v="11"/>
    <n v="42.067500000000003"/>
    <x v="7"/>
    <x v="0"/>
  </r>
  <r>
    <s v="ORD1012"/>
    <d v="2023-03-15T00:00:00"/>
    <x v="0"/>
    <x v="1"/>
    <x v="3"/>
    <n v="1"/>
    <n v="129.46"/>
    <x v="6"/>
    <x v="12"/>
    <n v="16.065985999999999"/>
    <x v="0"/>
    <x v="0"/>
  </r>
  <r>
    <s v="ORD1013"/>
    <d v="2023-01-09T00:00:00"/>
    <x v="0"/>
    <x v="0"/>
    <x v="0"/>
    <n v="4"/>
    <n v="140.99"/>
    <x v="5"/>
    <x v="13"/>
    <n v="31.97653200000001"/>
    <x v="3"/>
    <x v="0"/>
  </r>
  <r>
    <s v="ORD1014"/>
    <d v="2023-04-24T00:00:00"/>
    <x v="1"/>
    <x v="0"/>
    <x v="6"/>
    <n v="8"/>
    <n v="107.58"/>
    <x v="12"/>
    <x v="14"/>
    <n v="108.44064"/>
    <x v="8"/>
    <x v="0"/>
  </r>
  <r>
    <s v="ORD1015"/>
    <d v="2023-03-12T00:00:00"/>
    <x v="2"/>
    <x v="0"/>
    <x v="7"/>
    <n v="2"/>
    <n v="439.72"/>
    <x v="13"/>
    <x v="15"/>
    <n v="130.069176"/>
    <x v="0"/>
    <x v="0"/>
  </r>
  <r>
    <s v="ORD1016"/>
    <d v="2023-06-09T00:00:00"/>
    <x v="1"/>
    <x v="2"/>
    <x v="8"/>
    <n v="3"/>
    <n v="379.71"/>
    <x v="14"/>
    <x v="16"/>
    <n v="217.45991699999999"/>
    <x v="9"/>
    <x v="0"/>
  </r>
  <r>
    <s v="ORD1017"/>
    <d v="2023-01-22T00:00:00"/>
    <x v="1"/>
    <x v="2"/>
    <x v="9"/>
    <n v="1"/>
    <n v="28.21"/>
    <x v="15"/>
    <x v="17"/>
    <n v="2.0085519999999999"/>
    <x v="3"/>
    <x v="0"/>
  </r>
  <r>
    <s v="ORD1018"/>
    <d v="2023-04-20T00:00:00"/>
    <x v="1"/>
    <x v="2"/>
    <x v="10"/>
    <n v="1"/>
    <n v="137.99"/>
    <x v="16"/>
    <x v="18"/>
    <n v="10.928808"/>
    <x v="8"/>
    <x v="0"/>
  </r>
  <r>
    <s v="ORD1019"/>
    <d v="2023-04-27T00:00:00"/>
    <x v="0"/>
    <x v="1"/>
    <x v="11"/>
    <n v="3"/>
    <n v="15.98"/>
    <x v="12"/>
    <x v="19"/>
    <n v="4.8323519999999993"/>
    <x v="8"/>
    <x v="0"/>
  </r>
  <r>
    <s v="ORD1020"/>
    <d v="2023-03-30T00:00:00"/>
    <x v="3"/>
    <x v="2"/>
    <x v="4"/>
    <n v="5"/>
    <n v="251.59"/>
    <x v="17"/>
    <x v="20"/>
    <n v="147.93492000000001"/>
    <x v="0"/>
    <x v="0"/>
  </r>
  <r>
    <s v="ORD1021"/>
    <d v="2023-02-04T00:00:00"/>
    <x v="2"/>
    <x v="1"/>
    <x v="11"/>
    <n v="3"/>
    <n v="240.72"/>
    <x v="4"/>
    <x v="21"/>
    <n v="154.470024"/>
    <x v="10"/>
    <x v="0"/>
  </r>
  <r>
    <s v="ORD1022"/>
    <d v="2023-06-11T00:00:00"/>
    <x v="3"/>
    <x v="1"/>
    <x v="11"/>
    <n v="1"/>
    <n v="416.53"/>
    <x v="12"/>
    <x v="22"/>
    <n v="38.487371999999993"/>
    <x v="9"/>
    <x v="0"/>
  </r>
  <r>
    <s v="ORD1023"/>
    <d v="2023-09-23T00:00:00"/>
    <x v="1"/>
    <x v="2"/>
    <x v="4"/>
    <n v="1"/>
    <n v="157.35"/>
    <x v="13"/>
    <x v="23"/>
    <n v="28.747845000000002"/>
    <x v="1"/>
    <x v="0"/>
  </r>
  <r>
    <s v="ORD1024"/>
    <d v="2023-02-17T00:00:00"/>
    <x v="1"/>
    <x v="2"/>
    <x v="8"/>
    <n v="8"/>
    <n v="409.11"/>
    <x v="18"/>
    <x v="24"/>
    <n v="500.75063999999998"/>
    <x v="10"/>
    <x v="0"/>
  </r>
  <r>
    <s v="ORD1025"/>
    <d v="2023-11-28T00:00:00"/>
    <x v="3"/>
    <x v="2"/>
    <x v="9"/>
    <n v="2"/>
    <n v="484.15"/>
    <x v="19"/>
    <x v="25"/>
    <n v="143.50206"/>
    <x v="11"/>
    <x v="0"/>
  </r>
  <r>
    <s v="ORD1026"/>
    <d v="2023-02-05T00:00:00"/>
    <x v="3"/>
    <x v="0"/>
    <x v="6"/>
    <n v="3"/>
    <n v="48.76"/>
    <x v="11"/>
    <x v="26"/>
    <n v="30.045912000000001"/>
    <x v="10"/>
    <x v="0"/>
  </r>
  <r>
    <s v="ORD1027"/>
    <d v="2023-07-10T00:00:00"/>
    <x v="3"/>
    <x v="2"/>
    <x v="9"/>
    <n v="2"/>
    <n v="396.95"/>
    <x v="20"/>
    <x v="27"/>
    <n v="113.13075000000001"/>
    <x v="4"/>
    <x v="0"/>
  </r>
  <r>
    <s v="ORD1028"/>
    <d v="2023-08-28T00:00:00"/>
    <x v="1"/>
    <x v="0"/>
    <x v="6"/>
    <n v="3"/>
    <n v="297.02999999999997"/>
    <x v="21"/>
    <x v="28"/>
    <n v="158.25758400000001"/>
    <x v="2"/>
    <x v="0"/>
  </r>
  <r>
    <s v="ORD1029"/>
    <d v="2023-06-01T00:00:00"/>
    <x v="1"/>
    <x v="1"/>
    <x v="3"/>
    <n v="7"/>
    <n v="242.62"/>
    <x v="22"/>
    <x v="29"/>
    <n v="230.97424000000001"/>
    <x v="9"/>
    <x v="0"/>
  </r>
  <r>
    <s v="ORD1030"/>
    <d v="2023-10-11T00:00:00"/>
    <x v="2"/>
    <x v="0"/>
    <x v="1"/>
    <n v="1"/>
    <n v="213.17"/>
    <x v="19"/>
    <x v="30"/>
    <n v="23.278164"/>
    <x v="6"/>
    <x v="0"/>
  </r>
  <r>
    <s v="ORD1031"/>
    <d v="2023-07-28T00:00:00"/>
    <x v="2"/>
    <x v="2"/>
    <x v="4"/>
    <n v="8"/>
    <n v="393.41"/>
    <x v="14"/>
    <x v="31"/>
    <n v="757.550296"/>
    <x v="4"/>
    <x v="0"/>
  </r>
  <r>
    <s v="ORD1032"/>
    <d v="2023-09-18T00:00:00"/>
    <x v="1"/>
    <x v="1"/>
    <x v="11"/>
    <n v="2"/>
    <n v="321.48"/>
    <x v="23"/>
    <x v="32"/>
    <n v="45.007199999999997"/>
    <x v="1"/>
    <x v="0"/>
  </r>
  <r>
    <s v="ORD1033"/>
    <d v="2023-01-16T00:00:00"/>
    <x v="3"/>
    <x v="1"/>
    <x v="3"/>
    <n v="3"/>
    <n v="403.5"/>
    <x v="0"/>
    <x v="33"/>
    <n v="65.245950000000008"/>
    <x v="3"/>
    <x v="0"/>
  </r>
  <r>
    <s v="ORD1034"/>
    <d v="2023-12-12T00:00:00"/>
    <x v="3"/>
    <x v="1"/>
    <x v="3"/>
    <n v="9"/>
    <n v="452.06"/>
    <x v="11"/>
    <x v="34"/>
    <n v="771.39518399999997"/>
    <x v="5"/>
    <x v="0"/>
  </r>
  <r>
    <s v="ORD1035"/>
    <d v="2023-05-02T00:00:00"/>
    <x v="2"/>
    <x v="0"/>
    <x v="1"/>
    <n v="7"/>
    <n v="310.55"/>
    <x v="0"/>
    <x v="35"/>
    <n v="117.17051499999999"/>
    <x v="7"/>
    <x v="0"/>
  </r>
  <r>
    <s v="ORD1036"/>
    <d v="2023-07-30T00:00:00"/>
    <x v="1"/>
    <x v="2"/>
    <x v="9"/>
    <n v="4"/>
    <n v="490.33"/>
    <x v="24"/>
    <x v="36"/>
    <n v="489.54547200000002"/>
    <x v="4"/>
    <x v="0"/>
  </r>
  <r>
    <s v="ORD1037"/>
    <d v="2023-05-16T00:00:00"/>
    <x v="2"/>
    <x v="1"/>
    <x v="11"/>
    <n v="5"/>
    <n v="306"/>
    <x v="3"/>
    <x v="37"/>
    <n v="230.11199999999999"/>
    <x v="7"/>
    <x v="0"/>
  </r>
  <r>
    <s v="ORD1038"/>
    <d v="2023-08-10T00:00:00"/>
    <x v="2"/>
    <x v="1"/>
    <x v="2"/>
    <n v="2"/>
    <n v="320.14"/>
    <x v="11"/>
    <x v="38"/>
    <n v="141.62993599999999"/>
    <x v="2"/>
    <x v="0"/>
  </r>
  <r>
    <s v="ORD1039"/>
    <d v="2023-05-04T00:00:00"/>
    <x v="0"/>
    <x v="1"/>
    <x v="5"/>
    <n v="8"/>
    <n v="279.63"/>
    <x v="22"/>
    <x v="39"/>
    <n v="437.34132"/>
    <x v="7"/>
    <x v="0"/>
  </r>
  <r>
    <s v="ORD1040"/>
    <d v="2023-03-21T00:00:00"/>
    <x v="0"/>
    <x v="0"/>
    <x v="0"/>
    <n v="4"/>
    <n v="50.05"/>
    <x v="0"/>
    <x v="40"/>
    <n v="30.8308"/>
    <x v="0"/>
    <x v="0"/>
  </r>
  <r>
    <s v="ORD1041"/>
    <d v="2023-11-21T00:00:00"/>
    <x v="0"/>
    <x v="0"/>
    <x v="0"/>
    <n v="9"/>
    <n v="364.57"/>
    <x v="25"/>
    <x v="41"/>
    <n v="922.98186899999996"/>
    <x v="11"/>
    <x v="0"/>
  </r>
  <r>
    <s v="ORD1042"/>
    <d v="2023-02-20T00:00:00"/>
    <x v="3"/>
    <x v="2"/>
    <x v="4"/>
    <n v="5"/>
    <n v="275.99"/>
    <x v="12"/>
    <x v="42"/>
    <n v="173.87370000000001"/>
    <x v="10"/>
    <x v="0"/>
  </r>
  <r>
    <s v="ORD1043"/>
    <d v="2023-11-11T00:00:00"/>
    <x v="1"/>
    <x v="0"/>
    <x v="1"/>
    <n v="9"/>
    <n v="228.2"/>
    <x v="15"/>
    <x v="43"/>
    <n v="530.08577999999989"/>
    <x v="11"/>
    <x v="0"/>
  </r>
  <r>
    <s v="ORD1044"/>
    <d v="2023-11-01T00:00:00"/>
    <x v="1"/>
    <x v="1"/>
    <x v="5"/>
    <n v="4"/>
    <n v="455.68"/>
    <x v="10"/>
    <x v="44"/>
    <n v="125.403136"/>
    <x v="11"/>
    <x v="0"/>
  </r>
  <r>
    <s v="ORD1045"/>
    <d v="2023-09-19T00:00:00"/>
    <x v="1"/>
    <x v="2"/>
    <x v="4"/>
    <n v="5"/>
    <n v="152.49"/>
    <x v="8"/>
    <x v="45"/>
    <n v="106.28552999999999"/>
    <x v="1"/>
    <x v="0"/>
  </r>
  <r>
    <s v="ORD1046"/>
    <d v="2023-07-24T00:00:00"/>
    <x v="1"/>
    <x v="1"/>
    <x v="2"/>
    <n v="9"/>
    <n v="264.18"/>
    <x v="22"/>
    <x v="46"/>
    <n v="242.51723999999999"/>
    <x v="4"/>
    <x v="0"/>
  </r>
  <r>
    <s v="ORD1047"/>
    <d v="2023-08-15T00:00:00"/>
    <x v="0"/>
    <x v="1"/>
    <x v="11"/>
    <n v="8"/>
    <n v="350.33"/>
    <x v="12"/>
    <x v="47"/>
    <n v="423.75916799999999"/>
    <x v="2"/>
    <x v="0"/>
  </r>
  <r>
    <s v="ORD1048"/>
    <d v="2023-04-28T00:00:00"/>
    <x v="3"/>
    <x v="0"/>
    <x v="7"/>
    <n v="3"/>
    <n v="399.25"/>
    <x v="22"/>
    <x v="48"/>
    <n v="91.627874999999989"/>
    <x v="8"/>
    <x v="0"/>
  </r>
  <r>
    <s v="ORD1049"/>
    <d v="2023-06-01T00:00:00"/>
    <x v="3"/>
    <x v="2"/>
    <x v="9"/>
    <n v="1"/>
    <n v="232.38"/>
    <x v="16"/>
    <x v="49"/>
    <n v="53.168543999999997"/>
    <x v="9"/>
    <x v="0"/>
  </r>
  <r>
    <s v="ORD1050"/>
    <d v="2023-08-10T00:00:00"/>
    <x v="0"/>
    <x v="0"/>
    <x v="7"/>
    <n v="3"/>
    <n v="421.84"/>
    <x v="0"/>
    <x v="50"/>
    <n v="253.35710399999999"/>
    <x v="2"/>
    <x v="0"/>
  </r>
  <r>
    <s v="ORD1051"/>
    <d v="2023-05-28T00:00:00"/>
    <x v="3"/>
    <x v="0"/>
    <x v="1"/>
    <n v="4"/>
    <n v="385.61"/>
    <x v="26"/>
    <x v="51"/>
    <n v="447.30759999999998"/>
    <x v="7"/>
    <x v="0"/>
  </r>
  <r>
    <s v="ORD1052"/>
    <d v="2023-02-26T00:00:00"/>
    <x v="0"/>
    <x v="2"/>
    <x v="10"/>
    <n v="2"/>
    <n v="37.79"/>
    <x v="8"/>
    <x v="52"/>
    <n v="5.5778040000000004"/>
    <x v="10"/>
    <x v="0"/>
  </r>
  <r>
    <s v="ORD1053"/>
    <d v="2023-04-27T00:00:00"/>
    <x v="1"/>
    <x v="1"/>
    <x v="5"/>
    <n v="1"/>
    <n v="27.7"/>
    <x v="14"/>
    <x v="53"/>
    <n v="4.8281099999999997"/>
    <x v="8"/>
    <x v="0"/>
  </r>
  <r>
    <s v="ORD1054"/>
    <d v="2023-08-12T00:00:00"/>
    <x v="0"/>
    <x v="1"/>
    <x v="2"/>
    <n v="7"/>
    <n v="312.3"/>
    <x v="11"/>
    <x v="54"/>
    <n v="293.59323000000001"/>
    <x v="2"/>
    <x v="0"/>
  </r>
  <r>
    <s v="ORD1055"/>
    <d v="2023-03-30T00:00:00"/>
    <x v="1"/>
    <x v="2"/>
    <x v="8"/>
    <n v="8"/>
    <n v="176.97"/>
    <x v="8"/>
    <x v="55"/>
    <n v="162.52924800000011"/>
    <x v="0"/>
    <x v="0"/>
  </r>
  <r>
    <s v="ORD1056"/>
    <d v="2023-06-22T00:00:00"/>
    <x v="1"/>
    <x v="1"/>
    <x v="11"/>
    <n v="7"/>
    <n v="108.52"/>
    <x v="2"/>
    <x v="56"/>
    <n v="79.762200000000007"/>
    <x v="9"/>
    <x v="0"/>
  </r>
  <r>
    <s v="ORD1057"/>
    <d v="2023-03-07T00:00:00"/>
    <x v="2"/>
    <x v="2"/>
    <x v="4"/>
    <n v="5"/>
    <n v="291.93"/>
    <x v="27"/>
    <x v="57"/>
    <n v="155.45272499999999"/>
    <x v="0"/>
    <x v="0"/>
  </r>
  <r>
    <s v="ORD1058"/>
    <d v="2023-04-06T00:00:00"/>
    <x v="0"/>
    <x v="2"/>
    <x v="10"/>
    <n v="1"/>
    <n v="174.07"/>
    <x v="18"/>
    <x v="58"/>
    <n v="36.032490000000003"/>
    <x v="8"/>
    <x v="0"/>
  </r>
  <r>
    <s v="ORD1059"/>
    <d v="2023-10-19T00:00:00"/>
    <x v="2"/>
    <x v="0"/>
    <x v="6"/>
    <n v="7"/>
    <n v="270.95"/>
    <x v="4"/>
    <x v="59"/>
    <n v="352.77690000000001"/>
    <x v="6"/>
    <x v="0"/>
  </r>
  <r>
    <s v="ORD1060"/>
    <d v="2023-11-04T00:00:00"/>
    <x v="0"/>
    <x v="2"/>
    <x v="10"/>
    <n v="7"/>
    <n v="232.76"/>
    <x v="13"/>
    <x v="60"/>
    <n v="226.801344"/>
    <x v="11"/>
    <x v="0"/>
  </r>
  <r>
    <s v="ORD1061"/>
    <d v="2023-03-13T00:00:00"/>
    <x v="0"/>
    <x v="0"/>
    <x v="6"/>
    <n v="9"/>
    <n v="294.45999999999998"/>
    <x v="7"/>
    <x v="61"/>
    <n v="168.813918"/>
    <x v="0"/>
    <x v="0"/>
  </r>
  <r>
    <s v="ORD1062"/>
    <d v="2023-04-03T00:00:00"/>
    <x v="2"/>
    <x v="1"/>
    <x v="2"/>
    <n v="3"/>
    <n v="203.15"/>
    <x v="8"/>
    <x v="62"/>
    <n v="34.982430000000008"/>
    <x v="8"/>
    <x v="0"/>
  </r>
  <r>
    <s v="ORD1063"/>
    <d v="2023-05-20T00:00:00"/>
    <x v="2"/>
    <x v="1"/>
    <x v="5"/>
    <n v="9"/>
    <n v="350.35"/>
    <x v="6"/>
    <x v="63"/>
    <n v="115.089975"/>
    <x v="7"/>
    <x v="0"/>
  </r>
  <r>
    <s v="ORD1064"/>
    <d v="2023-02-13T00:00:00"/>
    <x v="0"/>
    <x v="1"/>
    <x v="5"/>
    <n v="1"/>
    <n v="94.13"/>
    <x v="24"/>
    <x v="64"/>
    <n v="26.205791999999999"/>
    <x v="10"/>
    <x v="0"/>
  </r>
  <r>
    <s v="ORD1065"/>
    <d v="2023-09-22T00:00:00"/>
    <x v="3"/>
    <x v="1"/>
    <x v="11"/>
    <n v="1"/>
    <n v="349.77"/>
    <x v="25"/>
    <x v="65"/>
    <n v="16.963844999999999"/>
    <x v="1"/>
    <x v="0"/>
  </r>
  <r>
    <s v="ORD1066"/>
    <d v="2023-03-10T00:00:00"/>
    <x v="1"/>
    <x v="0"/>
    <x v="6"/>
    <n v="4"/>
    <n v="208.77"/>
    <x v="28"/>
    <x v="66"/>
    <n v="61.461888000000009"/>
    <x v="0"/>
    <x v="0"/>
  </r>
  <r>
    <s v="ORD1067"/>
    <d v="2023-11-29T00:00:00"/>
    <x v="2"/>
    <x v="1"/>
    <x v="11"/>
    <n v="9"/>
    <n v="437.79"/>
    <x v="19"/>
    <x v="67"/>
    <n v="399.52715400000011"/>
    <x v="11"/>
    <x v="0"/>
  </r>
  <r>
    <s v="ORD1068"/>
    <d v="2023-04-02T00:00:00"/>
    <x v="1"/>
    <x v="2"/>
    <x v="8"/>
    <n v="6"/>
    <n v="260.04000000000002"/>
    <x v="8"/>
    <x v="68"/>
    <n v="319.84920000000011"/>
    <x v="8"/>
    <x v="0"/>
  </r>
  <r>
    <s v="ORD1069"/>
    <d v="2023-09-13T00:00:00"/>
    <x v="3"/>
    <x v="2"/>
    <x v="4"/>
    <n v="3"/>
    <n v="486.69"/>
    <x v="25"/>
    <x v="69"/>
    <n v="410.71769099999989"/>
    <x v="1"/>
    <x v="0"/>
  </r>
  <r>
    <s v="ORD1070"/>
    <d v="2023-12-22T00:00:00"/>
    <x v="3"/>
    <x v="2"/>
    <x v="4"/>
    <n v="1"/>
    <n v="302.95999999999998"/>
    <x v="29"/>
    <x v="70"/>
    <n v="54.532799999999988"/>
    <x v="5"/>
    <x v="0"/>
  </r>
  <r>
    <s v="ORD1071"/>
    <d v="2023-11-20T00:00:00"/>
    <x v="3"/>
    <x v="0"/>
    <x v="7"/>
    <n v="4"/>
    <n v="115.81"/>
    <x v="1"/>
    <x v="71"/>
    <n v="77.453728000000012"/>
    <x v="11"/>
    <x v="0"/>
  </r>
  <r>
    <s v="ORD1072"/>
    <d v="2023-03-18T00:00:00"/>
    <x v="2"/>
    <x v="1"/>
    <x v="5"/>
    <n v="9"/>
    <n v="411.79"/>
    <x v="30"/>
    <x v="72"/>
    <n v="660.42880200000002"/>
    <x v="0"/>
    <x v="0"/>
  </r>
  <r>
    <s v="ORD1073"/>
    <d v="2023-08-12T00:00:00"/>
    <x v="3"/>
    <x v="1"/>
    <x v="11"/>
    <n v="3"/>
    <n v="175.82"/>
    <x v="9"/>
    <x v="73"/>
    <n v="29.537760000000009"/>
    <x v="2"/>
    <x v="0"/>
  </r>
  <r>
    <s v="ORD1074"/>
    <d v="2023-10-13T00:00:00"/>
    <x v="2"/>
    <x v="1"/>
    <x v="11"/>
    <n v="9"/>
    <n v="177.07"/>
    <x v="0"/>
    <x v="74"/>
    <n v="355.85757899999999"/>
    <x v="6"/>
    <x v="0"/>
  </r>
  <r>
    <s v="ORD1075"/>
    <d v="2023-04-04T00:00:00"/>
    <x v="3"/>
    <x v="0"/>
    <x v="6"/>
    <n v="7"/>
    <n v="20.74"/>
    <x v="15"/>
    <x v="75"/>
    <n v="31.010448"/>
    <x v="8"/>
    <x v="0"/>
  </r>
  <r>
    <s v="ORD1076"/>
    <d v="2023-03-18T00:00:00"/>
    <x v="1"/>
    <x v="2"/>
    <x v="4"/>
    <n v="4"/>
    <n v="276.61"/>
    <x v="17"/>
    <x v="76"/>
    <n v="227.705352"/>
    <x v="0"/>
    <x v="0"/>
  </r>
  <r>
    <s v="ORD1077"/>
    <d v="2023-06-19T00:00:00"/>
    <x v="1"/>
    <x v="2"/>
    <x v="4"/>
    <n v="3"/>
    <n v="269.54000000000002"/>
    <x v="17"/>
    <x v="77"/>
    <n v="190.18742399999999"/>
    <x v="9"/>
    <x v="0"/>
  </r>
  <r>
    <s v="ORD1078"/>
    <d v="2023-11-13T00:00:00"/>
    <x v="0"/>
    <x v="1"/>
    <x v="11"/>
    <n v="5"/>
    <n v="181.22"/>
    <x v="25"/>
    <x v="78"/>
    <n v="202.15091000000001"/>
    <x v="11"/>
    <x v="0"/>
  </r>
  <r>
    <s v="ORD1079"/>
    <d v="2023-02-10T00:00:00"/>
    <x v="1"/>
    <x v="2"/>
    <x v="4"/>
    <n v="5"/>
    <n v="447.64"/>
    <x v="2"/>
    <x v="79"/>
    <n v="352.51650000000001"/>
    <x v="10"/>
    <x v="0"/>
  </r>
  <r>
    <s v="ORD1080"/>
    <d v="2023-05-30T00:00:00"/>
    <x v="0"/>
    <x v="2"/>
    <x v="10"/>
    <n v="3"/>
    <n v="68.73"/>
    <x v="6"/>
    <x v="80"/>
    <n v="45.155610000000003"/>
    <x v="7"/>
    <x v="0"/>
  </r>
  <r>
    <s v="ORD1081"/>
    <d v="2023-01-18T00:00:00"/>
    <x v="1"/>
    <x v="0"/>
    <x v="1"/>
    <n v="9"/>
    <n v="168.4"/>
    <x v="24"/>
    <x v="81"/>
    <n v="407.39328000000012"/>
    <x v="3"/>
    <x v="0"/>
  </r>
  <r>
    <s v="ORD1082"/>
    <d v="2023-10-06T00:00:00"/>
    <x v="2"/>
    <x v="0"/>
    <x v="7"/>
    <n v="4"/>
    <n v="164.18"/>
    <x v="4"/>
    <x v="82"/>
    <n v="128.25741600000001"/>
    <x v="6"/>
    <x v="0"/>
  </r>
  <r>
    <s v="ORD1083"/>
    <d v="2023-05-06T00:00:00"/>
    <x v="1"/>
    <x v="0"/>
    <x v="1"/>
    <n v="5"/>
    <n v="50.68"/>
    <x v="20"/>
    <x v="83"/>
    <n v="52.960599999999999"/>
    <x v="7"/>
    <x v="0"/>
  </r>
  <r>
    <s v="ORD1084"/>
    <d v="2023-01-04T00:00:00"/>
    <x v="0"/>
    <x v="0"/>
    <x v="0"/>
    <n v="4"/>
    <n v="243.17"/>
    <x v="3"/>
    <x v="84"/>
    <n v="54.859151999999987"/>
    <x v="3"/>
    <x v="0"/>
  </r>
  <r>
    <s v="ORD1085"/>
    <d v="2023-01-02T00:00:00"/>
    <x v="0"/>
    <x v="1"/>
    <x v="11"/>
    <n v="5"/>
    <n v="345.45"/>
    <x v="2"/>
    <x v="85"/>
    <n v="284.99624999999997"/>
    <x v="3"/>
    <x v="0"/>
  </r>
  <r>
    <s v="ORD1086"/>
    <d v="2023-09-06T00:00:00"/>
    <x v="3"/>
    <x v="0"/>
    <x v="1"/>
    <n v="7"/>
    <n v="258.27"/>
    <x v="18"/>
    <x v="86"/>
    <n v="97.626059999999995"/>
    <x v="1"/>
    <x v="0"/>
  </r>
  <r>
    <s v="ORD1087"/>
    <d v="2023-12-13T00:00:00"/>
    <x v="2"/>
    <x v="2"/>
    <x v="9"/>
    <n v="9"/>
    <n v="82.7"/>
    <x v="7"/>
    <x v="87"/>
    <n v="135.46260000000001"/>
    <x v="5"/>
    <x v="0"/>
  </r>
  <r>
    <s v="ORD1088"/>
    <d v="2023-12-05T00:00:00"/>
    <x v="1"/>
    <x v="1"/>
    <x v="11"/>
    <n v="7"/>
    <n v="191.76"/>
    <x v="4"/>
    <x v="88"/>
    <n v="374.50727999999992"/>
    <x v="5"/>
    <x v="0"/>
  </r>
  <r>
    <s v="ORD1089"/>
    <d v="2023-03-23T00:00:00"/>
    <x v="3"/>
    <x v="2"/>
    <x v="10"/>
    <n v="5"/>
    <n v="6.28"/>
    <x v="8"/>
    <x v="89"/>
    <n v="4.8921200000000011"/>
    <x v="0"/>
    <x v="0"/>
  </r>
  <r>
    <s v="ORD1090"/>
    <d v="2023-02-23T00:00:00"/>
    <x v="1"/>
    <x v="2"/>
    <x v="8"/>
    <n v="7"/>
    <n v="434.81"/>
    <x v="15"/>
    <x v="90"/>
    <n v="460.50727100000012"/>
    <x v="10"/>
    <x v="0"/>
  </r>
  <r>
    <s v="ORD1091"/>
    <d v="2023-11-12T00:00:00"/>
    <x v="1"/>
    <x v="2"/>
    <x v="9"/>
    <n v="5"/>
    <n v="46.84"/>
    <x v="19"/>
    <x v="91"/>
    <n v="23.747879999999999"/>
    <x v="11"/>
    <x v="0"/>
  </r>
  <r>
    <s v="ORD1092"/>
    <d v="2023-07-03T00:00:00"/>
    <x v="3"/>
    <x v="0"/>
    <x v="1"/>
    <n v="3"/>
    <n v="300.64999999999998"/>
    <x v="3"/>
    <x v="92"/>
    <n v="67.826639999999983"/>
    <x v="4"/>
    <x v="0"/>
  </r>
  <r>
    <s v="ORD1093"/>
    <d v="2023-04-27T00:00:00"/>
    <x v="3"/>
    <x v="0"/>
    <x v="7"/>
    <n v="7"/>
    <n v="493.2"/>
    <x v="1"/>
    <x v="93"/>
    <n v="603.47952000000009"/>
    <x v="8"/>
    <x v="0"/>
  </r>
  <r>
    <s v="ORD1094"/>
    <d v="2023-11-26T00:00:00"/>
    <x v="3"/>
    <x v="1"/>
    <x v="11"/>
    <n v="2"/>
    <n v="270.61"/>
    <x v="8"/>
    <x v="94"/>
    <n v="44.380040000000008"/>
    <x v="11"/>
    <x v="0"/>
  </r>
  <r>
    <s v="ORD1095"/>
    <d v="2023-12-02T00:00:00"/>
    <x v="3"/>
    <x v="1"/>
    <x v="3"/>
    <n v="9"/>
    <n v="462.4"/>
    <x v="25"/>
    <x v="95"/>
    <n v="322.94015999999999"/>
    <x v="5"/>
    <x v="0"/>
  </r>
  <r>
    <s v="ORD1096"/>
    <d v="2023-07-22T00:00:00"/>
    <x v="3"/>
    <x v="0"/>
    <x v="6"/>
    <n v="1"/>
    <n v="121.88"/>
    <x v="16"/>
    <x v="96"/>
    <n v="17.160703999999999"/>
    <x v="4"/>
    <x v="0"/>
  </r>
  <r>
    <s v="ORD1097"/>
    <d v="2023-07-05T00:00:00"/>
    <x v="1"/>
    <x v="2"/>
    <x v="10"/>
    <n v="6"/>
    <n v="381.18"/>
    <x v="21"/>
    <x v="97"/>
    <n v="423.10980000000001"/>
    <x v="4"/>
    <x v="0"/>
  </r>
  <r>
    <s v="ORD1098"/>
    <d v="2023-10-22T00:00:00"/>
    <x v="3"/>
    <x v="1"/>
    <x v="2"/>
    <n v="7"/>
    <n v="267.98"/>
    <x v="29"/>
    <x v="98"/>
    <n v="324.14860800000002"/>
    <x v="6"/>
    <x v="0"/>
  </r>
  <r>
    <s v="ORD1099"/>
    <d v="2023-02-26T00:00:00"/>
    <x v="2"/>
    <x v="0"/>
    <x v="6"/>
    <n v="8"/>
    <n v="361.66"/>
    <x v="10"/>
    <x v="99"/>
    <n v="149.29324800000001"/>
    <x v="10"/>
    <x v="0"/>
  </r>
  <r>
    <s v="ORD1100"/>
    <d v="2023-08-30T00:00:00"/>
    <x v="0"/>
    <x v="0"/>
    <x v="0"/>
    <n v="9"/>
    <n v="35.86"/>
    <x v="10"/>
    <x v="100"/>
    <n v="44.409024000000002"/>
    <x v="2"/>
    <x v="0"/>
  </r>
  <r>
    <s v="ORD1101"/>
    <d v="2023-07-23T00:00:00"/>
    <x v="3"/>
    <x v="0"/>
    <x v="6"/>
    <n v="2"/>
    <n v="78.13"/>
    <x v="29"/>
    <x v="101"/>
    <n v="20.251296"/>
    <x v="4"/>
    <x v="0"/>
  </r>
  <r>
    <s v="ORD1102"/>
    <d v="2023-03-16T00:00:00"/>
    <x v="3"/>
    <x v="2"/>
    <x v="8"/>
    <n v="2"/>
    <n v="70.89"/>
    <x v="8"/>
    <x v="102"/>
    <n v="24.414515999999999"/>
    <x v="0"/>
    <x v="0"/>
  </r>
  <r>
    <s v="ORD1103"/>
    <d v="2024-01-01T00:00:00"/>
    <x v="1"/>
    <x v="0"/>
    <x v="6"/>
    <n v="5"/>
    <n v="345.15"/>
    <x v="30"/>
    <x v="103"/>
    <n v="358.78342500000002"/>
    <x v="3"/>
    <x v="1"/>
  </r>
  <r>
    <s v="ORD1104"/>
    <d v="2023-06-14T00:00:00"/>
    <x v="3"/>
    <x v="0"/>
    <x v="0"/>
    <n v="5"/>
    <n v="423"/>
    <x v="6"/>
    <x v="104"/>
    <n v="216.15299999999999"/>
    <x v="9"/>
    <x v="0"/>
  </r>
  <r>
    <s v="ORD1105"/>
    <d v="2023-07-12T00:00:00"/>
    <x v="3"/>
    <x v="0"/>
    <x v="7"/>
    <n v="6"/>
    <n v="376.06"/>
    <x v="4"/>
    <x v="105"/>
    <n v="398.69881199999998"/>
    <x v="4"/>
    <x v="0"/>
  </r>
  <r>
    <s v="ORD1106"/>
    <d v="2023-08-22T00:00:00"/>
    <x v="3"/>
    <x v="0"/>
    <x v="6"/>
    <n v="3"/>
    <n v="20.079999999999998"/>
    <x v="14"/>
    <x v="106"/>
    <n v="8.4998640000000005"/>
    <x v="2"/>
    <x v="0"/>
  </r>
  <r>
    <s v="ORD1107"/>
    <d v="2023-08-08T00:00:00"/>
    <x v="1"/>
    <x v="1"/>
    <x v="11"/>
    <n v="8"/>
    <n v="434.27"/>
    <x v="20"/>
    <x v="107"/>
    <n v="891.12203999999997"/>
    <x v="2"/>
    <x v="0"/>
  </r>
  <r>
    <s v="ORD1108"/>
    <d v="2023-07-04T00:00:00"/>
    <x v="3"/>
    <x v="1"/>
    <x v="2"/>
    <n v="1"/>
    <n v="180.3"/>
    <x v="30"/>
    <x v="108"/>
    <n v="32.129460000000002"/>
    <x v="4"/>
    <x v="0"/>
  </r>
  <r>
    <s v="ORD1109"/>
    <d v="2023-08-24T00:00:00"/>
    <x v="0"/>
    <x v="0"/>
    <x v="6"/>
    <n v="6"/>
    <n v="201.6"/>
    <x v="7"/>
    <x v="109"/>
    <n v="176.11776"/>
    <x v="2"/>
    <x v="0"/>
  </r>
  <r>
    <s v="ORD1110"/>
    <d v="2023-07-08T00:00:00"/>
    <x v="1"/>
    <x v="2"/>
    <x v="8"/>
    <n v="4"/>
    <n v="56.91"/>
    <x v="0"/>
    <x v="110"/>
    <n v="26.29242"/>
    <x v="4"/>
    <x v="0"/>
  </r>
  <r>
    <s v="ORD1111"/>
    <d v="2023-01-19T00:00:00"/>
    <x v="0"/>
    <x v="1"/>
    <x v="11"/>
    <n v="1"/>
    <n v="370.02"/>
    <x v="28"/>
    <x v="111"/>
    <n v="64.679496"/>
    <x v="3"/>
    <x v="0"/>
  </r>
  <r>
    <s v="ORD1112"/>
    <d v="2023-01-17T00:00:00"/>
    <x v="1"/>
    <x v="0"/>
    <x v="7"/>
    <n v="7"/>
    <n v="95.23"/>
    <x v="4"/>
    <x v="112"/>
    <n v="154.98682500000001"/>
    <x v="3"/>
    <x v="0"/>
  </r>
  <r>
    <s v="ORD1113"/>
    <d v="2023-12-11T00:00:00"/>
    <x v="3"/>
    <x v="1"/>
    <x v="3"/>
    <n v="9"/>
    <n v="284.16000000000003"/>
    <x v="3"/>
    <x v="113"/>
    <n v="432.71884799999992"/>
    <x v="5"/>
    <x v="0"/>
  </r>
  <r>
    <s v="ORD1114"/>
    <d v="2023-05-29T00:00:00"/>
    <x v="0"/>
    <x v="1"/>
    <x v="3"/>
    <n v="4"/>
    <n v="421.15"/>
    <x v="22"/>
    <x v="114"/>
    <n v="315.02019999999999"/>
    <x v="7"/>
    <x v="0"/>
  </r>
  <r>
    <s v="ORD1115"/>
    <d v="2023-04-26T00:00:00"/>
    <x v="1"/>
    <x v="2"/>
    <x v="8"/>
    <n v="4"/>
    <n v="49.16"/>
    <x v="27"/>
    <x v="115"/>
    <n v="32.111311999999998"/>
    <x v="8"/>
    <x v="0"/>
  </r>
  <r>
    <s v="ORD1116"/>
    <d v="2023-05-20T00:00:00"/>
    <x v="2"/>
    <x v="0"/>
    <x v="6"/>
    <n v="6"/>
    <n v="269.99"/>
    <x v="10"/>
    <x v="116"/>
    <n v="250.76671200000001"/>
    <x v="7"/>
    <x v="0"/>
  </r>
  <r>
    <s v="ORD1117"/>
    <d v="2023-02-09T00:00:00"/>
    <x v="3"/>
    <x v="0"/>
    <x v="6"/>
    <n v="3"/>
    <n v="120.44"/>
    <x v="14"/>
    <x v="117"/>
    <n v="47.983296000000003"/>
    <x v="10"/>
    <x v="0"/>
  </r>
  <r>
    <s v="ORD1118"/>
    <d v="2023-06-30T00:00:00"/>
    <x v="1"/>
    <x v="2"/>
    <x v="10"/>
    <n v="6"/>
    <n v="174.75"/>
    <x v="21"/>
    <x v="118"/>
    <n v="209.49029999999999"/>
    <x v="9"/>
    <x v="0"/>
  </r>
  <r>
    <s v="ORD1119"/>
    <d v="2023-02-13T00:00:00"/>
    <x v="2"/>
    <x v="2"/>
    <x v="9"/>
    <n v="7"/>
    <n v="239.62"/>
    <x v="12"/>
    <x v="119"/>
    <n v="211.34484"/>
    <x v="10"/>
    <x v="0"/>
  </r>
  <r>
    <s v="ORD1120"/>
    <d v="2023-06-05T00:00:00"/>
    <x v="1"/>
    <x v="0"/>
    <x v="6"/>
    <n v="3"/>
    <n v="180.78"/>
    <x v="3"/>
    <x v="120"/>
    <n v="86.665932000000012"/>
    <x v="9"/>
    <x v="0"/>
  </r>
  <r>
    <s v="ORD1121"/>
    <d v="2023-02-26T00:00:00"/>
    <x v="2"/>
    <x v="0"/>
    <x v="1"/>
    <n v="7"/>
    <n v="326.17"/>
    <x v="7"/>
    <x v="121"/>
    <n v="623.31087000000002"/>
    <x v="10"/>
    <x v="0"/>
  </r>
  <r>
    <s v="ORD1122"/>
    <d v="2023-07-13T00:00:00"/>
    <x v="3"/>
    <x v="2"/>
    <x v="9"/>
    <n v="3"/>
    <n v="242.39"/>
    <x v="7"/>
    <x v="122"/>
    <n v="33.086235000000002"/>
    <x v="4"/>
    <x v="0"/>
  </r>
  <r>
    <s v="ORD1123"/>
    <d v="2023-06-19T00:00:00"/>
    <x v="0"/>
    <x v="1"/>
    <x v="3"/>
    <n v="2"/>
    <n v="294.18"/>
    <x v="16"/>
    <x v="123"/>
    <n v="51.775680000000001"/>
    <x v="9"/>
    <x v="0"/>
  </r>
  <r>
    <s v="ORD1124"/>
    <d v="2023-06-23T00:00:00"/>
    <x v="2"/>
    <x v="1"/>
    <x v="2"/>
    <n v="4"/>
    <n v="369.73"/>
    <x v="13"/>
    <x v="124"/>
    <n v="192.99905999999999"/>
    <x v="9"/>
    <x v="0"/>
  </r>
  <r>
    <s v="ORD1125"/>
    <d v="2023-11-02T00:00:00"/>
    <x v="1"/>
    <x v="2"/>
    <x v="8"/>
    <n v="8"/>
    <n v="281.08"/>
    <x v="1"/>
    <x v="125"/>
    <n v="478.51059199999997"/>
    <x v="11"/>
    <x v="0"/>
  </r>
  <r>
    <s v="ORD1126"/>
    <d v="2023-10-06T00:00:00"/>
    <x v="3"/>
    <x v="1"/>
    <x v="3"/>
    <n v="9"/>
    <n v="295.33999999999997"/>
    <x v="18"/>
    <x v="126"/>
    <n v="167.45778000000001"/>
    <x v="6"/>
    <x v="0"/>
  </r>
  <r>
    <s v="ORD1127"/>
    <d v="2023-04-02T00:00:00"/>
    <x v="2"/>
    <x v="2"/>
    <x v="4"/>
    <n v="7"/>
    <n v="284.41000000000003"/>
    <x v="10"/>
    <x v="127"/>
    <n v="85.607410000000016"/>
    <x v="8"/>
    <x v="0"/>
  </r>
  <r>
    <s v="ORD1128"/>
    <d v="2023-01-21T00:00:00"/>
    <x v="1"/>
    <x v="1"/>
    <x v="5"/>
    <n v="1"/>
    <n v="192.49"/>
    <x v="5"/>
    <x v="128"/>
    <n v="9.3550140000000006"/>
    <x v="3"/>
    <x v="0"/>
  </r>
  <r>
    <s v="ORD1129"/>
    <d v="2023-05-17T00:00:00"/>
    <x v="1"/>
    <x v="1"/>
    <x v="11"/>
    <n v="3"/>
    <n v="172.04"/>
    <x v="15"/>
    <x v="129"/>
    <n v="32.154276000000003"/>
    <x v="7"/>
    <x v="0"/>
  </r>
  <r>
    <s v="ORD1130"/>
    <d v="2023-02-13T00:00:00"/>
    <x v="1"/>
    <x v="0"/>
    <x v="7"/>
    <n v="9"/>
    <n v="450.33"/>
    <x v="2"/>
    <x v="130"/>
    <n v="182.38364999999999"/>
    <x v="10"/>
    <x v="0"/>
  </r>
  <r>
    <s v="ORD1131"/>
    <d v="2023-10-12T00:00:00"/>
    <x v="2"/>
    <x v="0"/>
    <x v="1"/>
    <n v="1"/>
    <n v="305.74"/>
    <x v="8"/>
    <x v="131"/>
    <n v="42.620156000000009"/>
    <x v="6"/>
    <x v="0"/>
  </r>
  <r>
    <s v="ORD1132"/>
    <d v="2023-10-07T00:00:00"/>
    <x v="2"/>
    <x v="1"/>
    <x v="2"/>
    <n v="9"/>
    <n v="125.95"/>
    <x v="7"/>
    <x v="132"/>
    <n v="206.30609999999999"/>
    <x v="6"/>
    <x v="0"/>
  </r>
  <r>
    <s v="ORD1133"/>
    <d v="2023-06-04T00:00:00"/>
    <x v="2"/>
    <x v="1"/>
    <x v="11"/>
    <n v="8"/>
    <n v="251.63"/>
    <x v="11"/>
    <x v="133"/>
    <n v="190.83619200000001"/>
    <x v="9"/>
    <x v="0"/>
  </r>
  <r>
    <s v="ORD1134"/>
    <d v="2023-12-14T00:00:00"/>
    <x v="0"/>
    <x v="0"/>
    <x v="0"/>
    <n v="1"/>
    <n v="168.52"/>
    <x v="12"/>
    <x v="134"/>
    <n v="21.233519999999999"/>
    <x v="5"/>
    <x v="0"/>
  </r>
  <r>
    <s v="ORD1135"/>
    <d v="2023-11-08T00:00:00"/>
    <x v="2"/>
    <x v="0"/>
    <x v="1"/>
    <n v="6"/>
    <n v="467.18"/>
    <x v="12"/>
    <x v="135"/>
    <n v="164.82110399999999"/>
    <x v="11"/>
    <x v="0"/>
  </r>
  <r>
    <s v="ORD1136"/>
    <d v="2023-08-29T00:00:00"/>
    <x v="2"/>
    <x v="0"/>
    <x v="7"/>
    <n v="5"/>
    <n v="8.73"/>
    <x v="10"/>
    <x v="136"/>
    <n v="4.8800700000000008"/>
    <x v="2"/>
    <x v="0"/>
  </r>
  <r>
    <s v="ORD1137"/>
    <d v="2023-09-26T00:00:00"/>
    <x v="2"/>
    <x v="2"/>
    <x v="4"/>
    <n v="6"/>
    <n v="116.54"/>
    <x v="22"/>
    <x v="137"/>
    <n v="106.98372000000001"/>
    <x v="1"/>
    <x v="0"/>
  </r>
  <r>
    <s v="ORD1138"/>
    <d v="2023-06-13T00:00:00"/>
    <x v="0"/>
    <x v="1"/>
    <x v="2"/>
    <n v="5"/>
    <n v="185.85"/>
    <x v="0"/>
    <x v="138"/>
    <n v="164.57017500000001"/>
    <x v="9"/>
    <x v="0"/>
  </r>
  <r>
    <s v="ORD1139"/>
    <d v="2023-11-30T00:00:00"/>
    <x v="2"/>
    <x v="0"/>
    <x v="6"/>
    <n v="6"/>
    <n v="246.47"/>
    <x v="25"/>
    <x v="139"/>
    <n v="71.722769999999997"/>
    <x v="11"/>
    <x v="0"/>
  </r>
  <r>
    <s v="ORD1140"/>
    <d v="2023-12-18T00:00:00"/>
    <x v="1"/>
    <x v="1"/>
    <x v="2"/>
    <n v="5"/>
    <n v="426.15"/>
    <x v="18"/>
    <x v="140"/>
    <n v="326.00475"/>
    <x v="5"/>
    <x v="0"/>
  </r>
  <r>
    <s v="ORD1141"/>
    <d v="2023-07-06T00:00:00"/>
    <x v="2"/>
    <x v="2"/>
    <x v="10"/>
    <n v="5"/>
    <n v="48.5"/>
    <x v="17"/>
    <x v="141"/>
    <n v="28.518000000000001"/>
    <x v="4"/>
    <x v="0"/>
  </r>
  <r>
    <s v="ORD1142"/>
    <d v="2023-04-22T00:00:00"/>
    <x v="1"/>
    <x v="2"/>
    <x v="9"/>
    <n v="4"/>
    <n v="403.9"/>
    <x v="0"/>
    <x v="142"/>
    <n v="323.44312000000002"/>
    <x v="8"/>
    <x v="0"/>
  </r>
  <r>
    <s v="ORD1143"/>
    <d v="2023-10-07T00:00:00"/>
    <x v="1"/>
    <x v="0"/>
    <x v="1"/>
    <n v="3"/>
    <n v="32.549999999999997"/>
    <x v="28"/>
    <x v="143"/>
    <n v="20.662739999999999"/>
    <x v="6"/>
    <x v="0"/>
  </r>
  <r>
    <s v="ORD1144"/>
    <d v="2023-08-27T00:00:00"/>
    <x v="1"/>
    <x v="2"/>
    <x v="10"/>
    <n v="3"/>
    <n v="421.95"/>
    <x v="6"/>
    <x v="144"/>
    <n v="184.8141"/>
    <x v="2"/>
    <x v="0"/>
  </r>
  <r>
    <s v="ORD1145"/>
    <d v="2023-03-22T00:00:00"/>
    <x v="0"/>
    <x v="1"/>
    <x v="3"/>
    <n v="4"/>
    <n v="30.56"/>
    <x v="12"/>
    <x v="145"/>
    <n v="12.321792"/>
    <x v="0"/>
    <x v="0"/>
  </r>
  <r>
    <s v="ORD1146"/>
    <d v="2023-08-12T00:00:00"/>
    <x v="0"/>
    <x v="0"/>
    <x v="1"/>
    <n v="9"/>
    <n v="14.03"/>
    <x v="1"/>
    <x v="146"/>
    <n v="26.870256000000001"/>
    <x v="2"/>
    <x v="0"/>
  </r>
  <r>
    <s v="ORD1147"/>
    <d v="2023-10-04T00:00:00"/>
    <x v="0"/>
    <x v="1"/>
    <x v="5"/>
    <n v="2"/>
    <n v="350"/>
    <x v="27"/>
    <x v="147"/>
    <n v="29.82"/>
    <x v="6"/>
    <x v="0"/>
  </r>
  <r>
    <s v="ORD1148"/>
    <d v="2023-04-29T00:00:00"/>
    <x v="2"/>
    <x v="1"/>
    <x v="11"/>
    <n v="9"/>
    <n v="498.64"/>
    <x v="2"/>
    <x v="148"/>
    <n v="269.26560000000001"/>
    <x v="8"/>
    <x v="0"/>
  </r>
  <r>
    <s v="ORD1149"/>
    <d v="2023-09-29T00:00:00"/>
    <x v="1"/>
    <x v="2"/>
    <x v="9"/>
    <n v="1"/>
    <n v="448.82"/>
    <x v="21"/>
    <x v="149"/>
    <n v="49.819020000000002"/>
    <x v="1"/>
    <x v="0"/>
  </r>
  <r>
    <s v="ORD1150"/>
    <d v="2023-12-21T00:00:00"/>
    <x v="0"/>
    <x v="2"/>
    <x v="8"/>
    <n v="1"/>
    <n v="290.12"/>
    <x v="16"/>
    <x v="150"/>
    <n v="20.424448000000002"/>
    <x v="5"/>
    <x v="0"/>
  </r>
  <r>
    <s v="ORD1151"/>
    <d v="2023-06-15T00:00:00"/>
    <x v="0"/>
    <x v="2"/>
    <x v="10"/>
    <n v="5"/>
    <n v="459.11"/>
    <x v="14"/>
    <x v="151"/>
    <n v="552.53888500000005"/>
    <x v="9"/>
    <x v="0"/>
  </r>
  <r>
    <s v="ORD1152"/>
    <d v="2023-05-21T00:00:00"/>
    <x v="2"/>
    <x v="2"/>
    <x v="8"/>
    <n v="6"/>
    <n v="7.62"/>
    <x v="28"/>
    <x v="152"/>
    <n v="10.515599999999999"/>
    <x v="7"/>
    <x v="0"/>
  </r>
  <r>
    <s v="ORD1153"/>
    <d v="2023-01-08T00:00:00"/>
    <x v="0"/>
    <x v="2"/>
    <x v="10"/>
    <n v="6"/>
    <n v="487.66"/>
    <x v="3"/>
    <x v="153"/>
    <n v="302.544264"/>
    <x v="3"/>
    <x v="0"/>
  </r>
  <r>
    <s v="ORD1154"/>
    <d v="2023-11-01T00:00:00"/>
    <x v="2"/>
    <x v="0"/>
    <x v="0"/>
    <n v="3"/>
    <n v="247.92"/>
    <x v="22"/>
    <x v="154"/>
    <n v="126.4392"/>
    <x v="11"/>
    <x v="0"/>
  </r>
  <r>
    <s v="ORD1155"/>
    <d v="2023-09-16T00:00:00"/>
    <x v="3"/>
    <x v="1"/>
    <x v="2"/>
    <n v="7"/>
    <n v="362.83"/>
    <x v="8"/>
    <x v="155"/>
    <n v="624.79326000000003"/>
    <x v="1"/>
    <x v="0"/>
  </r>
  <r>
    <s v="ORD1156"/>
    <d v="2023-09-26T00:00:00"/>
    <x v="0"/>
    <x v="1"/>
    <x v="5"/>
    <n v="9"/>
    <n v="411.33"/>
    <x v="18"/>
    <x v="156"/>
    <n v="899.57871"/>
    <x v="1"/>
    <x v="0"/>
  </r>
  <r>
    <s v="ORD1157"/>
    <d v="2023-04-28T00:00:00"/>
    <x v="3"/>
    <x v="1"/>
    <x v="2"/>
    <n v="8"/>
    <n v="360.64"/>
    <x v="14"/>
    <x v="157"/>
    <n v="478.92991999999998"/>
    <x v="8"/>
    <x v="0"/>
  </r>
  <r>
    <s v="ORD1158"/>
    <d v="2023-11-03T00:00:00"/>
    <x v="2"/>
    <x v="1"/>
    <x v="3"/>
    <n v="6"/>
    <n v="269.83999999999997"/>
    <x v="6"/>
    <x v="158"/>
    <n v="330.93177600000001"/>
    <x v="11"/>
    <x v="0"/>
  </r>
  <r>
    <s v="ORD1159"/>
    <d v="2023-05-13T00:00:00"/>
    <x v="1"/>
    <x v="2"/>
    <x v="8"/>
    <n v="8"/>
    <n v="240.93"/>
    <x v="14"/>
    <x v="159"/>
    <n v="479.93256000000002"/>
    <x v="7"/>
    <x v="0"/>
  </r>
  <r>
    <s v="ORD1160"/>
    <d v="2023-02-08T00:00:00"/>
    <x v="0"/>
    <x v="1"/>
    <x v="3"/>
    <n v="5"/>
    <n v="420.1"/>
    <x v="19"/>
    <x v="160"/>
    <n v="393.21359999999999"/>
    <x v="10"/>
    <x v="0"/>
  </r>
  <r>
    <s v="ORD1161"/>
    <d v="2023-04-25T00:00:00"/>
    <x v="2"/>
    <x v="0"/>
    <x v="0"/>
    <n v="8"/>
    <n v="106.51"/>
    <x v="1"/>
    <x v="161"/>
    <n v="45.330656000000012"/>
    <x v="8"/>
    <x v="0"/>
  </r>
  <r>
    <s v="ORD1162"/>
    <d v="2023-09-23T00:00:00"/>
    <x v="1"/>
    <x v="0"/>
    <x v="1"/>
    <n v="4"/>
    <n v="484.16"/>
    <x v="23"/>
    <x v="162"/>
    <n v="203.34719999999999"/>
    <x v="1"/>
    <x v="0"/>
  </r>
  <r>
    <s v="ORD1163"/>
    <d v="2023-11-13T00:00:00"/>
    <x v="1"/>
    <x v="1"/>
    <x v="2"/>
    <n v="8"/>
    <n v="356.92"/>
    <x v="8"/>
    <x v="163"/>
    <n v="608.76275200000009"/>
    <x v="11"/>
    <x v="0"/>
  </r>
  <r>
    <s v="ORD1164"/>
    <d v="2023-07-14T00:00:00"/>
    <x v="3"/>
    <x v="1"/>
    <x v="3"/>
    <n v="2"/>
    <n v="103.76"/>
    <x v="1"/>
    <x v="164"/>
    <n v="17.348672000000001"/>
    <x v="4"/>
    <x v="0"/>
  </r>
  <r>
    <s v="ORD1165"/>
    <d v="2023-06-06T00:00:00"/>
    <x v="2"/>
    <x v="0"/>
    <x v="7"/>
    <n v="5"/>
    <n v="369.44"/>
    <x v="27"/>
    <x v="165"/>
    <n v="340.99311999999998"/>
    <x v="9"/>
    <x v="0"/>
  </r>
  <r>
    <s v="ORD1166"/>
    <d v="2023-10-21T00:00:00"/>
    <x v="1"/>
    <x v="0"/>
    <x v="6"/>
    <n v="9"/>
    <n v="267.27"/>
    <x v="29"/>
    <x v="166"/>
    <n v="138.55276799999999"/>
    <x v="6"/>
    <x v="0"/>
  </r>
  <r>
    <s v="ORD1167"/>
    <d v="2023-11-13T00:00:00"/>
    <x v="0"/>
    <x v="2"/>
    <x v="9"/>
    <n v="4"/>
    <n v="355.08"/>
    <x v="24"/>
    <x v="167"/>
    <n v="81.810431999999977"/>
    <x v="11"/>
    <x v="0"/>
  </r>
  <r>
    <s v="ORD1168"/>
    <d v="2023-12-22T00:00:00"/>
    <x v="0"/>
    <x v="0"/>
    <x v="6"/>
    <n v="6"/>
    <n v="385.05"/>
    <x v="16"/>
    <x v="168"/>
    <n v="304.95960000000002"/>
    <x v="5"/>
    <x v="0"/>
  </r>
  <r>
    <s v="ORD1169"/>
    <d v="2023-03-29T00:00:00"/>
    <x v="3"/>
    <x v="2"/>
    <x v="4"/>
    <n v="1"/>
    <n v="48.21"/>
    <x v="18"/>
    <x v="169"/>
    <n v="2.6033400000000002"/>
    <x v="0"/>
    <x v="0"/>
  </r>
  <r>
    <s v="ORD1170"/>
    <d v="2023-08-31T00:00:00"/>
    <x v="1"/>
    <x v="2"/>
    <x v="10"/>
    <n v="9"/>
    <n v="255.52"/>
    <x v="25"/>
    <x v="170"/>
    <n v="646.89998400000002"/>
    <x v="2"/>
    <x v="0"/>
  </r>
  <r>
    <s v="ORD1171"/>
    <d v="2023-03-03T00:00:00"/>
    <x v="2"/>
    <x v="2"/>
    <x v="9"/>
    <n v="1"/>
    <n v="466.35"/>
    <x v="5"/>
    <x v="171"/>
    <n v="98.213310000000007"/>
    <x v="0"/>
    <x v="0"/>
  </r>
  <r>
    <s v="ORD1172"/>
    <d v="2023-05-20T00:00:00"/>
    <x v="0"/>
    <x v="2"/>
    <x v="10"/>
    <n v="5"/>
    <n v="163.72"/>
    <x v="19"/>
    <x v="172"/>
    <n v="159.62700000000001"/>
    <x v="7"/>
    <x v="0"/>
  </r>
  <r>
    <s v="ORD1173"/>
    <d v="2023-04-09T00:00:00"/>
    <x v="1"/>
    <x v="2"/>
    <x v="10"/>
    <n v="4"/>
    <n v="298.97000000000003"/>
    <x v="2"/>
    <x v="173"/>
    <n v="188.3511"/>
    <x v="8"/>
    <x v="0"/>
  </r>
  <r>
    <s v="ORD1174"/>
    <d v="2023-02-06T00:00:00"/>
    <x v="1"/>
    <x v="1"/>
    <x v="11"/>
    <n v="3"/>
    <n v="187.77"/>
    <x v="24"/>
    <x v="174"/>
    <n v="54.077759999999998"/>
    <x v="10"/>
    <x v="0"/>
  </r>
  <r>
    <s v="ORD1175"/>
    <d v="2023-04-15T00:00:00"/>
    <x v="3"/>
    <x v="0"/>
    <x v="6"/>
    <n v="6"/>
    <n v="229.86"/>
    <x v="21"/>
    <x v="175"/>
    <n v="183.70411200000001"/>
    <x v="8"/>
    <x v="0"/>
  </r>
  <r>
    <s v="ORD1176"/>
    <d v="2023-12-08T00:00:00"/>
    <x v="0"/>
    <x v="2"/>
    <x v="10"/>
    <n v="2"/>
    <n v="276.56"/>
    <x v="5"/>
    <x v="176"/>
    <n v="89.605440000000016"/>
    <x v="5"/>
    <x v="0"/>
  </r>
  <r>
    <s v="ORD1177"/>
    <d v="2023-06-21T00:00:00"/>
    <x v="0"/>
    <x v="0"/>
    <x v="7"/>
    <n v="3"/>
    <n v="276.72000000000003"/>
    <x v="11"/>
    <x v="177"/>
    <n v="118.04875199999999"/>
    <x v="9"/>
    <x v="0"/>
  </r>
  <r>
    <s v="ORD1178"/>
    <d v="2023-06-02T00:00:00"/>
    <x v="2"/>
    <x v="0"/>
    <x v="0"/>
    <n v="5"/>
    <n v="104.86"/>
    <x v="6"/>
    <x v="178"/>
    <n v="45.928679999999993"/>
    <x v="9"/>
    <x v="0"/>
  </r>
  <r>
    <s v="ORD1179"/>
    <d v="2023-11-15T00:00:00"/>
    <x v="0"/>
    <x v="2"/>
    <x v="9"/>
    <n v="9"/>
    <n v="343.86"/>
    <x v="5"/>
    <x v="179"/>
    <n v="451.21309200000007"/>
    <x v="11"/>
    <x v="0"/>
  </r>
  <r>
    <s v="ORD1180"/>
    <d v="2023-02-16T00:00:00"/>
    <x v="2"/>
    <x v="1"/>
    <x v="11"/>
    <n v="2"/>
    <n v="48.49"/>
    <x v="18"/>
    <x v="180"/>
    <n v="14.83794"/>
    <x v="10"/>
    <x v="0"/>
  </r>
  <r>
    <s v="ORD1181"/>
    <d v="2023-04-28T00:00:00"/>
    <x v="0"/>
    <x v="2"/>
    <x v="9"/>
    <n v="8"/>
    <n v="73.72"/>
    <x v="2"/>
    <x v="181"/>
    <n v="132.696"/>
    <x v="8"/>
    <x v="0"/>
  </r>
  <r>
    <s v="ORD1182"/>
    <d v="2023-03-10T00:00:00"/>
    <x v="3"/>
    <x v="1"/>
    <x v="5"/>
    <n v="2"/>
    <n v="6.34"/>
    <x v="15"/>
    <x v="182"/>
    <n v="3.0470039999999998"/>
    <x v="0"/>
    <x v="0"/>
  </r>
  <r>
    <s v="ORD1183"/>
    <d v="2023-01-17T00:00:00"/>
    <x v="0"/>
    <x v="0"/>
    <x v="0"/>
    <n v="5"/>
    <n v="62.76"/>
    <x v="30"/>
    <x v="183"/>
    <n v="52.812540000000013"/>
    <x v="3"/>
    <x v="0"/>
  </r>
  <r>
    <s v="ORD1184"/>
    <d v="2023-08-14T00:00:00"/>
    <x v="2"/>
    <x v="1"/>
    <x v="5"/>
    <n v="7"/>
    <n v="239.22"/>
    <x v="2"/>
    <x v="184"/>
    <n v="263.74005"/>
    <x v="2"/>
    <x v="0"/>
  </r>
  <r>
    <s v="ORD1185"/>
    <d v="2023-03-20T00:00:00"/>
    <x v="2"/>
    <x v="1"/>
    <x v="5"/>
    <n v="8"/>
    <n v="305.02"/>
    <x v="18"/>
    <x v="185"/>
    <n v="527.07455999999991"/>
    <x v="0"/>
    <x v="0"/>
  </r>
  <r>
    <s v="ORD1186"/>
    <d v="2023-12-20T00:00:00"/>
    <x v="3"/>
    <x v="1"/>
    <x v="11"/>
    <n v="1"/>
    <n v="398.17"/>
    <x v="0"/>
    <x v="186"/>
    <n v="18.395454000000001"/>
    <x v="5"/>
    <x v="0"/>
  </r>
  <r>
    <s v="ORD1187"/>
    <d v="2023-07-14T00:00:00"/>
    <x v="0"/>
    <x v="0"/>
    <x v="1"/>
    <n v="6"/>
    <n v="57.82"/>
    <x v="15"/>
    <x v="187"/>
    <n v="83.36487600000001"/>
    <x v="4"/>
    <x v="0"/>
  </r>
  <r>
    <s v="ORD1188"/>
    <d v="2023-09-06T00:00:00"/>
    <x v="0"/>
    <x v="0"/>
    <x v="6"/>
    <n v="1"/>
    <n v="426.11"/>
    <x v="21"/>
    <x v="188"/>
    <n v="85.136778000000007"/>
    <x v="1"/>
    <x v="0"/>
  </r>
  <r>
    <s v="ORD1189"/>
    <d v="2023-07-08T00:00:00"/>
    <x v="3"/>
    <x v="1"/>
    <x v="2"/>
    <n v="2"/>
    <n v="374.26"/>
    <x v="4"/>
    <x v="189"/>
    <n v="111.37977600000001"/>
    <x v="4"/>
    <x v="0"/>
  </r>
  <r>
    <s v="ORD1190"/>
    <d v="2023-12-07T00:00:00"/>
    <x v="0"/>
    <x v="1"/>
    <x v="3"/>
    <n v="1"/>
    <n v="207.22"/>
    <x v="27"/>
    <x v="190"/>
    <n v="22.068930000000002"/>
    <x v="5"/>
    <x v="0"/>
  </r>
  <r>
    <s v="ORD1191"/>
    <d v="2023-02-13T00:00:00"/>
    <x v="0"/>
    <x v="2"/>
    <x v="8"/>
    <n v="5"/>
    <n v="466.8"/>
    <x v="0"/>
    <x v="191"/>
    <n v="215.66159999999999"/>
    <x v="10"/>
    <x v="0"/>
  </r>
  <r>
    <s v="ORD1192"/>
    <d v="2023-03-24T00:00:00"/>
    <x v="2"/>
    <x v="1"/>
    <x v="2"/>
    <n v="9"/>
    <n v="495.51"/>
    <x v="25"/>
    <x v="192"/>
    <n v="735.38639100000012"/>
    <x v="0"/>
    <x v="0"/>
  </r>
  <r>
    <s v="ORD1193"/>
    <d v="2023-02-20T00:00:00"/>
    <x v="0"/>
    <x v="2"/>
    <x v="9"/>
    <n v="6"/>
    <n v="106.48"/>
    <x v="14"/>
    <x v="193"/>
    <n v="31.816223999999998"/>
    <x v="10"/>
    <x v="0"/>
  </r>
  <r>
    <s v="ORD1194"/>
    <d v="2023-08-04T00:00:00"/>
    <x v="0"/>
    <x v="1"/>
    <x v="11"/>
    <n v="1"/>
    <n v="192.72"/>
    <x v="23"/>
    <x v="194"/>
    <n v="35.075040000000001"/>
    <x v="2"/>
    <x v="0"/>
  </r>
  <r>
    <s v="ORD1195"/>
    <d v="2023-10-26T00:00:00"/>
    <x v="3"/>
    <x v="2"/>
    <x v="10"/>
    <n v="1"/>
    <n v="463.59"/>
    <x v="10"/>
    <x v="195"/>
    <n v="23.921244000000002"/>
    <x v="6"/>
    <x v="0"/>
  </r>
  <r>
    <s v="ORD1196"/>
    <d v="2023-04-06T00:00:00"/>
    <x v="3"/>
    <x v="0"/>
    <x v="7"/>
    <n v="2"/>
    <n v="362.19"/>
    <x v="20"/>
    <x v="196"/>
    <n v="89.460929999999991"/>
    <x v="8"/>
    <x v="0"/>
  </r>
  <r>
    <s v="ORD1197"/>
    <d v="2023-07-20T00:00:00"/>
    <x v="1"/>
    <x v="1"/>
    <x v="11"/>
    <n v="9"/>
    <n v="28.81"/>
    <x v="22"/>
    <x v="197"/>
    <n v="61.711019999999998"/>
    <x v="4"/>
    <x v="0"/>
  </r>
  <r>
    <s v="ORD1198"/>
    <d v="2023-04-21T00:00:00"/>
    <x v="2"/>
    <x v="1"/>
    <x v="11"/>
    <n v="3"/>
    <n v="391.85"/>
    <x v="22"/>
    <x v="198"/>
    <n v="229.82002499999999"/>
    <x v="8"/>
    <x v="0"/>
  </r>
  <r>
    <s v="ORD1199"/>
    <d v="2023-02-05T00:00:00"/>
    <x v="0"/>
    <x v="1"/>
    <x v="11"/>
    <n v="1"/>
    <n v="414.83"/>
    <x v="19"/>
    <x v="199"/>
    <n v="38.828088000000001"/>
    <x v="1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075327-AEFC-42DA-956B-AF93D70BABDC}" name="PivotTable1"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3:C8" firstHeaderRow="0" firstDataRow="1" firstDataCol="1"/>
  <pivotFields count="12">
    <pivotField showAll="0"/>
    <pivotField numFmtId="14" showAll="0"/>
    <pivotField axis="axisRow" showAll="0">
      <items count="5">
        <item x="0"/>
        <item x="2"/>
        <item x="3"/>
        <item x="1"/>
        <item t="default"/>
      </items>
    </pivotField>
    <pivotField showAll="0">
      <items count="4">
        <item x="1"/>
        <item x="2"/>
        <item x="0"/>
        <item t="default"/>
      </items>
    </pivotField>
    <pivotField showAll="0">
      <items count="13">
        <item x="4"/>
        <item x="8"/>
        <item x="10"/>
        <item x="9"/>
        <item x="6"/>
        <item x="3"/>
        <item x="2"/>
        <item x="5"/>
        <item x="1"/>
        <item x="0"/>
        <item x="11"/>
        <item x="7"/>
        <item t="default"/>
      </items>
    </pivotField>
    <pivotField numFmtId="2" showAll="0"/>
    <pivotField numFmtId="2" showAll="0"/>
    <pivotField numFmtId="10" showAll="0"/>
    <pivotField dataField="1" numFmtId="2" showAll="0"/>
    <pivotField dataField="1" showAll="0"/>
    <pivotField showAll="0"/>
    <pivotField numFmtId="2" showAll="0">
      <items count="3">
        <item x="0"/>
        <item h="1" x="1"/>
        <item t="default"/>
      </items>
    </pivotField>
  </pivotFields>
  <rowFields count="1">
    <field x="2"/>
  </rowFields>
  <rowItems count="5">
    <i>
      <x/>
    </i>
    <i>
      <x v="1"/>
    </i>
    <i>
      <x v="2"/>
    </i>
    <i>
      <x v="3"/>
    </i>
    <i t="grand">
      <x/>
    </i>
  </rowItems>
  <colFields count="1">
    <field x="-2"/>
  </colFields>
  <colItems count="2">
    <i>
      <x/>
    </i>
    <i i="1">
      <x v="1"/>
    </i>
  </colItems>
  <dataFields count="2">
    <dataField name="Sum of Total Sales" fld="8" baseField="0" baseItem="0" numFmtId="2"/>
    <dataField name="Sum of Profit" fld="9" baseField="0" baseItem="0"/>
  </dataFields>
  <chartFormats count="4">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7" format="8" series="1">
      <pivotArea type="data" outline="0" fieldPosition="0">
        <references count="1">
          <reference field="4294967294" count="1" selected="0">
            <x v="0"/>
          </reference>
        </references>
      </pivotArea>
    </chartFormat>
    <chartFormat chart="7" format="9"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B9BA91E-3105-4DF2-B714-15FA0249A776}" name="PivotTable2"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B16" firstHeaderRow="1" firstDataRow="1" firstDataCol="1"/>
  <pivotFields count="12">
    <pivotField showAll="0"/>
    <pivotField numFmtId="14" showAll="0"/>
    <pivotField showAll="0">
      <items count="5">
        <item x="0"/>
        <item x="2"/>
        <item x="3"/>
        <item x="1"/>
        <item t="default"/>
      </items>
    </pivotField>
    <pivotField showAll="0">
      <items count="4">
        <item x="1"/>
        <item x="2"/>
        <item x="0"/>
        <item t="default"/>
      </items>
    </pivotField>
    <pivotField axis="axisRow" showAll="0" sortType="descending">
      <items count="13">
        <item x="4"/>
        <item x="8"/>
        <item x="10"/>
        <item x="9"/>
        <item x="6"/>
        <item x="3"/>
        <item x="2"/>
        <item x="5"/>
        <item x="1"/>
        <item x="0"/>
        <item x="11"/>
        <item x="7"/>
        <item t="default"/>
      </items>
      <autoSortScope>
        <pivotArea dataOnly="0" outline="0" fieldPosition="0">
          <references count="1">
            <reference field="4294967294" count="1" selected="0">
              <x v="0"/>
            </reference>
          </references>
        </pivotArea>
      </autoSortScope>
    </pivotField>
    <pivotField dataField="1" numFmtId="2" showAll="0"/>
    <pivotField numFmtId="2" showAll="0"/>
    <pivotField numFmtId="10" showAll="0">
      <items count="32">
        <item x="26"/>
        <item x="30"/>
        <item x="17"/>
        <item x="25"/>
        <item x="24"/>
        <item x="20"/>
        <item x="3"/>
        <item x="4"/>
        <item x="28"/>
        <item x="7"/>
        <item x="18"/>
        <item x="15"/>
        <item x="16"/>
        <item x="13"/>
        <item x="10"/>
        <item x="22"/>
        <item x="12"/>
        <item x="14"/>
        <item x="8"/>
        <item x="5"/>
        <item x="9"/>
        <item x="11"/>
        <item x="19"/>
        <item x="0"/>
        <item x="1"/>
        <item x="2"/>
        <item x="21"/>
        <item x="6"/>
        <item x="29"/>
        <item x="27"/>
        <item x="23"/>
        <item t="default"/>
      </items>
    </pivotField>
    <pivotField numFmtId="2" showAll="0">
      <items count="201">
        <item x="182"/>
        <item x="53"/>
        <item x="17"/>
        <item x="89"/>
        <item x="136"/>
        <item x="19"/>
        <item x="152"/>
        <item x="169"/>
        <item x="0"/>
        <item x="106"/>
        <item x="52"/>
        <item x="180"/>
        <item x="143"/>
        <item x="64"/>
        <item x="12"/>
        <item x="146"/>
        <item x="145"/>
        <item x="96"/>
        <item x="101"/>
        <item x="26"/>
        <item x="102"/>
        <item x="18"/>
        <item x="1"/>
        <item x="75"/>
        <item x="194"/>
        <item x="23"/>
        <item x="115"/>
        <item x="134"/>
        <item x="190"/>
        <item x="80"/>
        <item x="40"/>
        <item x="128"/>
        <item x="58"/>
        <item x="164"/>
        <item x="30"/>
        <item x="11"/>
        <item x="110"/>
        <item x="108"/>
        <item x="91"/>
        <item x="49"/>
        <item x="70"/>
        <item x="197"/>
        <item x="141"/>
        <item x="83"/>
        <item x="131"/>
        <item x="150"/>
        <item x="100"/>
        <item x="117"/>
        <item x="186"/>
        <item x="187"/>
        <item x="183"/>
        <item x="188"/>
        <item x="199"/>
        <item x="149"/>
        <item x="65"/>
        <item x="111"/>
        <item x="22"/>
        <item x="71"/>
        <item x="5"/>
        <item x="171"/>
        <item x="178"/>
        <item x="195"/>
        <item x="73"/>
        <item x="181"/>
        <item x="94"/>
        <item x="176"/>
        <item x="32"/>
        <item x="13"/>
        <item x="129"/>
        <item x="147"/>
        <item x="62"/>
        <item x="38"/>
        <item x="120"/>
        <item x="123"/>
        <item x="2"/>
        <item x="193"/>
        <item x="174"/>
        <item x="56"/>
        <item x="137"/>
        <item x="82"/>
        <item x="112"/>
        <item x="45"/>
        <item x="154"/>
        <item x="172"/>
        <item x="161"/>
        <item x="177"/>
        <item x="28"/>
        <item x="122"/>
        <item x="21"/>
        <item x="87"/>
        <item x="196"/>
        <item x="189"/>
        <item x="138"/>
        <item x="14"/>
        <item x="10"/>
        <item x="27"/>
        <item x="25"/>
        <item x="15"/>
        <item x="66"/>
        <item x="118"/>
        <item x="77"/>
        <item x="92"/>
        <item x="78"/>
        <item x="173"/>
        <item x="84"/>
        <item x="144"/>
        <item x="33"/>
        <item x="16"/>
        <item x="50"/>
        <item x="198"/>
        <item x="3"/>
        <item x="48"/>
        <item x="175"/>
        <item x="132"/>
        <item x="57"/>
        <item x="4"/>
        <item x="76"/>
        <item x="109"/>
        <item x="42"/>
        <item x="55"/>
        <item x="158"/>
        <item x="74"/>
        <item x="9"/>
        <item x="20"/>
        <item x="142"/>
        <item x="8"/>
        <item x="88"/>
        <item x="184"/>
        <item x="68"/>
        <item x="124"/>
        <item x="85"/>
        <item x="165"/>
        <item x="98"/>
        <item x="162"/>
        <item x="167"/>
        <item x="116"/>
        <item x="119"/>
        <item x="69"/>
        <item x="60"/>
        <item x="114"/>
        <item x="139"/>
        <item x="37"/>
        <item x="29"/>
        <item x="81"/>
        <item x="51"/>
        <item x="104"/>
        <item x="44"/>
        <item x="133"/>
        <item x="159"/>
        <item x="86"/>
        <item x="160"/>
        <item x="7"/>
        <item x="35"/>
        <item x="79"/>
        <item x="97"/>
        <item x="103"/>
        <item x="125"/>
        <item x="127"/>
        <item x="6"/>
        <item x="54"/>
        <item x="166"/>
        <item x="59"/>
        <item x="191"/>
        <item x="43"/>
        <item x="36"/>
        <item x="39"/>
        <item x="151"/>
        <item x="140"/>
        <item x="46"/>
        <item x="168"/>
        <item x="121"/>
        <item x="155"/>
        <item x="105"/>
        <item x="185"/>
        <item x="170"/>
        <item x="63"/>
        <item x="163"/>
        <item x="47"/>
        <item x="135"/>
        <item x="126"/>
        <item x="157"/>
        <item x="113"/>
        <item x="61"/>
        <item x="99"/>
        <item x="179"/>
        <item x="31"/>
        <item x="93"/>
        <item x="90"/>
        <item x="153"/>
        <item x="24"/>
        <item x="130"/>
        <item x="67"/>
        <item x="41"/>
        <item x="34"/>
        <item x="107"/>
        <item x="156"/>
        <item x="148"/>
        <item x="72"/>
        <item x="95"/>
        <item x="192"/>
        <item t="default"/>
      </items>
    </pivotField>
    <pivotField showAll="0"/>
    <pivotField showAll="0"/>
    <pivotField numFmtId="2" showAll="0">
      <items count="3">
        <item x="0"/>
        <item h="1" x="1"/>
        <item t="default"/>
      </items>
    </pivotField>
  </pivotFields>
  <rowFields count="1">
    <field x="4"/>
  </rowFields>
  <rowItems count="13">
    <i>
      <x v="10"/>
    </i>
    <i>
      <x v="4"/>
    </i>
    <i>
      <x v="6"/>
    </i>
    <i>
      <x v="9"/>
    </i>
    <i>
      <x v="8"/>
    </i>
    <i>
      <x v="5"/>
    </i>
    <i>
      <x v="2"/>
    </i>
    <i>
      <x v="1"/>
    </i>
    <i>
      <x v="3"/>
    </i>
    <i>
      <x v="7"/>
    </i>
    <i>
      <x/>
    </i>
    <i>
      <x v="11"/>
    </i>
    <i t="grand">
      <x/>
    </i>
  </rowItems>
  <colItems count="1">
    <i/>
  </colItems>
  <dataFields count="1">
    <dataField name="Sum of Quantity Sold" fld="5" baseField="4" baseItem="0" numFmtId="2"/>
  </dataFields>
  <chartFormats count="2">
    <chartFormat chart="1" format="0"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AE5A20D-33B9-4388-926A-0C55C2B21614}" name="PivotTable3"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8">
  <location ref="A3:C8" firstHeaderRow="0" firstDataRow="1" firstDataCol="1"/>
  <pivotFields count="12">
    <pivotField showAll="0"/>
    <pivotField numFmtId="14" showAll="0"/>
    <pivotField axis="axisRow" showAll="0">
      <items count="5">
        <item x="0"/>
        <item x="2"/>
        <item x="3"/>
        <item x="1"/>
        <item t="default"/>
      </items>
    </pivotField>
    <pivotField showAll="0">
      <items count="4">
        <item x="1"/>
        <item x="2"/>
        <item x="0"/>
        <item t="default"/>
      </items>
    </pivotField>
    <pivotField showAll="0">
      <items count="13">
        <item x="4"/>
        <item x="8"/>
        <item x="10"/>
        <item x="9"/>
        <item x="6"/>
        <item x="3"/>
        <item x="2"/>
        <item x="5"/>
        <item x="1"/>
        <item x="0"/>
        <item x="11"/>
        <item x="7"/>
        <item t="default"/>
      </items>
    </pivotField>
    <pivotField numFmtId="2" showAll="0"/>
    <pivotField numFmtId="2" showAll="0"/>
    <pivotField dataField="1" numFmtId="10" showAll="0">
      <items count="32">
        <item x="26"/>
        <item x="30"/>
        <item x="17"/>
        <item x="25"/>
        <item x="24"/>
        <item x="20"/>
        <item x="3"/>
        <item x="4"/>
        <item x="28"/>
        <item x="7"/>
        <item x="18"/>
        <item x="15"/>
        <item x="16"/>
        <item x="13"/>
        <item x="10"/>
        <item x="22"/>
        <item x="12"/>
        <item x="14"/>
        <item x="8"/>
        <item x="5"/>
        <item x="9"/>
        <item x="11"/>
        <item x="19"/>
        <item x="0"/>
        <item x="1"/>
        <item x="2"/>
        <item x="21"/>
        <item x="6"/>
        <item x="29"/>
        <item x="27"/>
        <item x="23"/>
        <item t="default"/>
      </items>
    </pivotField>
    <pivotField numFmtId="2" showAll="0"/>
    <pivotField dataField="1" showAll="0"/>
    <pivotField showAll="0"/>
    <pivotField numFmtId="2" showAll="0">
      <items count="3">
        <item x="0"/>
        <item h="1" x="1"/>
        <item t="default"/>
      </items>
    </pivotField>
  </pivotFields>
  <rowFields count="1">
    <field x="2"/>
  </rowFields>
  <rowItems count="5">
    <i>
      <x/>
    </i>
    <i>
      <x v="1"/>
    </i>
    <i>
      <x v="2"/>
    </i>
    <i>
      <x v="3"/>
    </i>
    <i t="grand">
      <x/>
    </i>
  </rowItems>
  <colFields count="1">
    <field x="-2"/>
  </colFields>
  <colItems count="2">
    <i>
      <x/>
    </i>
    <i i="1">
      <x v="1"/>
    </i>
  </colItems>
  <dataFields count="2">
    <dataField name="Average of Discount" fld="7" subtotal="average" baseField="0" baseItem="0" numFmtId="10"/>
    <dataField name="Sum of Profit" fld="9" baseField="0" baseItem="0"/>
  </dataFields>
  <formats count="4">
    <format dxfId="59">
      <pivotArea collapsedLevelsAreSubtotals="1" fieldPosition="0">
        <references count="1">
          <reference field="2" count="1">
            <x v="3"/>
          </reference>
        </references>
      </pivotArea>
    </format>
    <format dxfId="58">
      <pivotArea dataOnly="0" labelOnly="1" fieldPosition="0">
        <references count="1">
          <reference field="2" count="1">
            <x v="3"/>
          </reference>
        </references>
      </pivotArea>
    </format>
    <format dxfId="57">
      <pivotArea collapsedLevelsAreSubtotals="1" fieldPosition="0">
        <references count="1">
          <reference field="2" count="1">
            <x v="2"/>
          </reference>
        </references>
      </pivotArea>
    </format>
    <format dxfId="56">
      <pivotArea dataOnly="0" labelOnly="1" fieldPosition="0">
        <references count="1">
          <reference field="2" count="1">
            <x v="2"/>
          </reference>
        </references>
      </pivotArea>
    </format>
  </formats>
  <chartFormats count="4">
    <chartFormat chart="9" format="0" series="1">
      <pivotArea type="data" outline="0" fieldPosition="0">
        <references count="1">
          <reference field="4294967294" count="1" selected="0">
            <x v="0"/>
          </reference>
        </references>
      </pivotArea>
    </chartFormat>
    <chartFormat chart="9" format="1" series="1">
      <pivotArea type="data" outline="0" fieldPosition="0">
        <references count="1">
          <reference field="4294967294" count="1" selected="0">
            <x v="1"/>
          </reference>
        </references>
      </pivotArea>
    </chartFormat>
    <chartFormat chart="13" format="4" series="1">
      <pivotArea type="data" outline="0" fieldPosition="0">
        <references count="1">
          <reference field="4294967294" count="1" selected="0">
            <x v="0"/>
          </reference>
        </references>
      </pivotArea>
    </chartFormat>
    <chartFormat chart="13"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A616257-8B8C-48DE-9EE6-5A80986711BD}" name="PivotTable4"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3">
  <location ref="A3:N17" firstHeaderRow="1" firstDataRow="2" firstDataCol="1"/>
  <pivotFields count="12">
    <pivotField showAll="0"/>
    <pivotField numFmtId="14" showAll="0"/>
    <pivotField showAll="0">
      <items count="5">
        <item x="0"/>
        <item x="2"/>
        <item x="3"/>
        <item x="1"/>
        <item t="default"/>
      </items>
    </pivotField>
    <pivotField showAll="0">
      <items count="4">
        <item x="1"/>
        <item x="2"/>
        <item x="0"/>
        <item t="default"/>
      </items>
    </pivotField>
    <pivotField axis="axisCol" showAll="0">
      <items count="13">
        <item x="4"/>
        <item x="8"/>
        <item x="10"/>
        <item x="9"/>
        <item x="6"/>
        <item x="3"/>
        <item x="2"/>
        <item x="5"/>
        <item x="1"/>
        <item x="0"/>
        <item x="11"/>
        <item x="7"/>
        <item t="default"/>
      </items>
    </pivotField>
    <pivotField numFmtId="2" showAll="0"/>
    <pivotField numFmtId="2" showAll="0"/>
    <pivotField numFmtId="10" showAll="0"/>
    <pivotField dataField="1" numFmtId="2" showAll="0"/>
    <pivotField showAll="0"/>
    <pivotField axis="axisRow" showAll="0">
      <items count="13">
        <item x="3"/>
        <item x="10"/>
        <item x="0"/>
        <item x="8"/>
        <item x="7"/>
        <item x="9"/>
        <item x="4"/>
        <item x="2"/>
        <item x="1"/>
        <item x="6"/>
        <item x="11"/>
        <item x="5"/>
        <item t="default"/>
      </items>
    </pivotField>
    <pivotField numFmtId="2" showAll="0">
      <items count="3">
        <item x="0"/>
        <item h="1" x="1"/>
        <item t="default"/>
      </items>
    </pivotField>
  </pivotFields>
  <rowFields count="1">
    <field x="10"/>
  </rowFields>
  <rowItems count="13">
    <i>
      <x/>
    </i>
    <i>
      <x v="1"/>
    </i>
    <i>
      <x v="2"/>
    </i>
    <i>
      <x v="3"/>
    </i>
    <i>
      <x v="4"/>
    </i>
    <i>
      <x v="5"/>
    </i>
    <i>
      <x v="6"/>
    </i>
    <i>
      <x v="7"/>
    </i>
    <i>
      <x v="8"/>
    </i>
    <i>
      <x v="9"/>
    </i>
    <i>
      <x v="10"/>
    </i>
    <i>
      <x v="11"/>
    </i>
    <i t="grand">
      <x/>
    </i>
  </rowItems>
  <colFields count="1">
    <field x="4"/>
  </colFields>
  <colItems count="13">
    <i>
      <x/>
    </i>
    <i>
      <x v="1"/>
    </i>
    <i>
      <x v="2"/>
    </i>
    <i>
      <x v="3"/>
    </i>
    <i>
      <x v="4"/>
    </i>
    <i>
      <x v="5"/>
    </i>
    <i>
      <x v="6"/>
    </i>
    <i>
      <x v="7"/>
    </i>
    <i>
      <x v="8"/>
    </i>
    <i>
      <x v="9"/>
    </i>
    <i>
      <x v="10"/>
    </i>
    <i>
      <x v="11"/>
    </i>
    <i t="grand">
      <x/>
    </i>
  </colItems>
  <dataFields count="1">
    <dataField name="Sum of Total Sales" fld="8" baseField="0" baseItem="0" numFmtId="2"/>
  </dataFields>
  <chartFormats count="26">
    <chartFormat chart="19" format="0" series="1">
      <pivotArea type="data" outline="0" fieldPosition="0">
        <references count="2">
          <reference field="4294967294" count="1" selected="0">
            <x v="0"/>
          </reference>
          <reference field="4" count="1" selected="0">
            <x v="0"/>
          </reference>
        </references>
      </pivotArea>
    </chartFormat>
    <chartFormat chart="19" format="1" series="1">
      <pivotArea type="data" outline="0" fieldPosition="0">
        <references count="2">
          <reference field="4294967294" count="1" selected="0">
            <x v="0"/>
          </reference>
          <reference field="4" count="1" selected="0">
            <x v="1"/>
          </reference>
        </references>
      </pivotArea>
    </chartFormat>
    <chartFormat chart="19" format="2" series="1">
      <pivotArea type="data" outline="0" fieldPosition="0">
        <references count="2">
          <reference field="4294967294" count="1" selected="0">
            <x v="0"/>
          </reference>
          <reference field="4" count="1" selected="0">
            <x v="2"/>
          </reference>
        </references>
      </pivotArea>
    </chartFormat>
    <chartFormat chart="19" format="3" series="1">
      <pivotArea type="data" outline="0" fieldPosition="0">
        <references count="2">
          <reference field="4294967294" count="1" selected="0">
            <x v="0"/>
          </reference>
          <reference field="4" count="1" selected="0">
            <x v="3"/>
          </reference>
        </references>
      </pivotArea>
    </chartFormat>
    <chartFormat chart="19" format="4" series="1">
      <pivotArea type="data" outline="0" fieldPosition="0">
        <references count="2">
          <reference field="4294967294" count="1" selected="0">
            <x v="0"/>
          </reference>
          <reference field="4" count="1" selected="0">
            <x v="4"/>
          </reference>
        </references>
      </pivotArea>
    </chartFormat>
    <chartFormat chart="19" format="5" series="1">
      <pivotArea type="data" outline="0" fieldPosition="0">
        <references count="2">
          <reference field="4294967294" count="1" selected="0">
            <x v="0"/>
          </reference>
          <reference field="4" count="1" selected="0">
            <x v="5"/>
          </reference>
        </references>
      </pivotArea>
    </chartFormat>
    <chartFormat chart="19" format="6" series="1">
      <pivotArea type="data" outline="0" fieldPosition="0">
        <references count="2">
          <reference field="4294967294" count="1" selected="0">
            <x v="0"/>
          </reference>
          <reference field="4" count="1" selected="0">
            <x v="6"/>
          </reference>
        </references>
      </pivotArea>
    </chartFormat>
    <chartFormat chart="19" format="7" series="1">
      <pivotArea type="data" outline="0" fieldPosition="0">
        <references count="2">
          <reference field="4294967294" count="1" selected="0">
            <x v="0"/>
          </reference>
          <reference field="4" count="1" selected="0">
            <x v="7"/>
          </reference>
        </references>
      </pivotArea>
    </chartFormat>
    <chartFormat chart="19" format="8" series="1">
      <pivotArea type="data" outline="0" fieldPosition="0">
        <references count="2">
          <reference field="4294967294" count="1" selected="0">
            <x v="0"/>
          </reference>
          <reference field="4" count="1" selected="0">
            <x v="8"/>
          </reference>
        </references>
      </pivotArea>
    </chartFormat>
    <chartFormat chart="19" format="9" series="1">
      <pivotArea type="data" outline="0" fieldPosition="0">
        <references count="2">
          <reference field="4294967294" count="1" selected="0">
            <x v="0"/>
          </reference>
          <reference field="4" count="1" selected="0">
            <x v="9"/>
          </reference>
        </references>
      </pivotArea>
    </chartFormat>
    <chartFormat chart="19" format="10" series="1">
      <pivotArea type="data" outline="0" fieldPosition="0">
        <references count="2">
          <reference field="4294967294" count="1" selected="0">
            <x v="0"/>
          </reference>
          <reference field="4" count="1" selected="0">
            <x v="10"/>
          </reference>
        </references>
      </pivotArea>
    </chartFormat>
    <chartFormat chart="19" format="11" series="1">
      <pivotArea type="data" outline="0" fieldPosition="0">
        <references count="2">
          <reference field="4294967294" count="1" selected="0">
            <x v="0"/>
          </reference>
          <reference field="4" count="1" selected="0">
            <x v="11"/>
          </reference>
        </references>
      </pivotArea>
    </chartFormat>
    <chartFormat chart="21" format="24" series="1">
      <pivotArea type="data" outline="0" fieldPosition="0">
        <references count="2">
          <reference field="4294967294" count="1" selected="0">
            <x v="0"/>
          </reference>
          <reference field="4" count="1" selected="0">
            <x v="0"/>
          </reference>
        </references>
      </pivotArea>
    </chartFormat>
    <chartFormat chart="21" format="25" series="1">
      <pivotArea type="data" outline="0" fieldPosition="0">
        <references count="2">
          <reference field="4294967294" count="1" selected="0">
            <x v="0"/>
          </reference>
          <reference field="4" count="1" selected="0">
            <x v="1"/>
          </reference>
        </references>
      </pivotArea>
    </chartFormat>
    <chartFormat chart="21" format="26" series="1">
      <pivotArea type="data" outline="0" fieldPosition="0">
        <references count="2">
          <reference field="4294967294" count="1" selected="0">
            <x v="0"/>
          </reference>
          <reference field="4" count="1" selected="0">
            <x v="2"/>
          </reference>
        </references>
      </pivotArea>
    </chartFormat>
    <chartFormat chart="21" format="27" series="1">
      <pivotArea type="data" outline="0" fieldPosition="0">
        <references count="2">
          <reference field="4294967294" count="1" selected="0">
            <x v="0"/>
          </reference>
          <reference field="4" count="1" selected="0">
            <x v="3"/>
          </reference>
        </references>
      </pivotArea>
    </chartFormat>
    <chartFormat chart="21" format="28" series="1">
      <pivotArea type="data" outline="0" fieldPosition="0">
        <references count="2">
          <reference field="4294967294" count="1" selected="0">
            <x v="0"/>
          </reference>
          <reference field="4" count="1" selected="0">
            <x v="4"/>
          </reference>
        </references>
      </pivotArea>
    </chartFormat>
    <chartFormat chart="21" format="29" series="1">
      <pivotArea type="data" outline="0" fieldPosition="0">
        <references count="2">
          <reference field="4294967294" count="1" selected="0">
            <x v="0"/>
          </reference>
          <reference field="4" count="1" selected="0">
            <x v="5"/>
          </reference>
        </references>
      </pivotArea>
    </chartFormat>
    <chartFormat chart="21" format="30" series="1">
      <pivotArea type="data" outline="0" fieldPosition="0">
        <references count="2">
          <reference field="4294967294" count="1" selected="0">
            <x v="0"/>
          </reference>
          <reference field="4" count="1" selected="0">
            <x v="6"/>
          </reference>
        </references>
      </pivotArea>
    </chartFormat>
    <chartFormat chart="21" format="31" series="1">
      <pivotArea type="data" outline="0" fieldPosition="0">
        <references count="2">
          <reference field="4294967294" count="1" selected="0">
            <x v="0"/>
          </reference>
          <reference field="4" count="1" selected="0">
            <x v="7"/>
          </reference>
        </references>
      </pivotArea>
    </chartFormat>
    <chartFormat chart="21" format="32" series="1">
      <pivotArea type="data" outline="0" fieldPosition="0">
        <references count="2">
          <reference field="4294967294" count="1" selected="0">
            <x v="0"/>
          </reference>
          <reference field="4" count="1" selected="0">
            <x v="8"/>
          </reference>
        </references>
      </pivotArea>
    </chartFormat>
    <chartFormat chart="21" format="33" series="1">
      <pivotArea type="data" outline="0" fieldPosition="0">
        <references count="2">
          <reference field="4294967294" count="1" selected="0">
            <x v="0"/>
          </reference>
          <reference field="4" count="1" selected="0">
            <x v="9"/>
          </reference>
        </references>
      </pivotArea>
    </chartFormat>
    <chartFormat chart="21" format="34" series="1">
      <pivotArea type="data" outline="0" fieldPosition="0">
        <references count="2">
          <reference field="4294967294" count="1" selected="0">
            <x v="0"/>
          </reference>
          <reference field="4" count="1" selected="0">
            <x v="10"/>
          </reference>
        </references>
      </pivotArea>
    </chartFormat>
    <chartFormat chart="21" format="35" series="1">
      <pivotArea type="data" outline="0" fieldPosition="0">
        <references count="2">
          <reference field="4294967294" count="1" selected="0">
            <x v="0"/>
          </reference>
          <reference field="4" count="1" selected="0">
            <x v="11"/>
          </reference>
        </references>
      </pivotArea>
    </chartFormat>
    <chartFormat chart="21" format="36" series="1">
      <pivotArea type="data" outline="0" fieldPosition="0">
        <references count="1">
          <reference field="4294967294" count="1" selected="0">
            <x v="0"/>
          </reference>
        </references>
      </pivotArea>
    </chartFormat>
    <chartFormat chart="19"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F1740583-8602-413B-A65D-5C161AD63954}" sourceName="Region">
  <pivotTables>
    <pivotTable tabId="2" name="PivotTable1"/>
    <pivotTable tabId="3" name="PivotTable2"/>
    <pivotTable tabId="5" name="PivotTable3"/>
    <pivotTable tabId="6" name="PivotTable4"/>
  </pivotTables>
  <data>
    <tabular pivotCacheId="1401116887">
      <items count="4">
        <i x="0" s="1"/>
        <i x="2" s="1"/>
        <i x="3"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 xr10:uid="{E3824767-9490-40FB-BC3B-9E805DBFAFDA}" sourceName="Product Category">
  <pivotTables>
    <pivotTable tabId="2" name="PivotTable1"/>
    <pivotTable tabId="3" name="PivotTable2"/>
    <pivotTable tabId="5" name="PivotTable3"/>
    <pivotTable tabId="6" name="PivotTable4"/>
  </pivotTables>
  <data>
    <tabular pivotCacheId="1401116887">
      <items count="3">
        <i x="1" s="1"/>
        <i x="2"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 xr10:uid="{08C072A1-0C85-4A71-B1F3-FABFFB8997E2}" sourceName="Product Name">
  <pivotTables>
    <pivotTable tabId="3" name="PivotTable2"/>
    <pivotTable tabId="2" name="PivotTable1"/>
    <pivotTable tabId="5" name="PivotTable3"/>
    <pivotTable tabId="6" name="PivotTable4"/>
  </pivotTables>
  <data>
    <tabular pivotCacheId="1401116887">
      <items count="12">
        <i x="4" s="1"/>
        <i x="8" s="1"/>
        <i x="10" s="1"/>
        <i x="9" s="1"/>
        <i x="6" s="1"/>
        <i x="3" s="1"/>
        <i x="2" s="1"/>
        <i x="5" s="1"/>
        <i x="1" s="1"/>
        <i x="0" s="1"/>
        <i x="11"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9F1E1055-5FFF-4117-8284-AC2C649A4D74}" cache="Slicer_Region" caption="Region" rowHeight="241300"/>
  <slicer name="Product Category" xr10:uid="{8BE71BFA-FFA8-4E6F-8355-CAF987A8B016}" cache="Slicer_Product_Category" caption="Product Category" rowHeight="241300"/>
  <slicer name="Product Name" xr10:uid="{39FA170E-6F2D-4575-98FB-76FACBF9F419}" cache="Slicer_Product_Name" caption="Product 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C14A4F-4BEE-45E2-A3FC-5613CA8FDEB6}" name="Table1" displayName="Table1" ref="A1:L201" totalsRowShown="0" headerRowDxfId="69" headerRowBorderDxfId="67" tableBorderDxfId="68">
  <autoFilter ref="A1:L201" xr:uid="{D5C14A4F-4BEE-45E2-A3FC-5613CA8FDEB6}"/>
  <tableColumns count="12">
    <tableColumn id="1" xr3:uid="{7AABB8A8-5E78-4A83-8E1C-81C5C93889E1}" name="Order ID"/>
    <tableColumn id="2" xr3:uid="{AE82FF43-6DAF-4652-AFD0-78FADAC89439}" name="Order Date" dataDxfId="66"/>
    <tableColumn id="3" xr3:uid="{204A4247-66E2-4234-BE43-7F425EFBB323}" name="Region"/>
    <tableColumn id="4" xr3:uid="{3F0F2512-7D02-4542-AE2F-AB7CEA837971}" name="Product Category"/>
    <tableColumn id="5" xr3:uid="{F24D9217-5392-4A8A-BB86-85A306EA981F}" name="Product Name"/>
    <tableColumn id="6" xr3:uid="{5FF49343-A1F8-4F3B-A895-2A634B901645}" name="Quantity Sold" dataDxfId="65"/>
    <tableColumn id="7" xr3:uid="{24D3ADBE-BECC-4E41-9D47-4A0DD6913D62}" name="Unit Price" dataDxfId="64"/>
    <tableColumn id="8" xr3:uid="{46819E48-DE9E-4CF8-BA01-08915CE19202}" name="Discount" dataDxfId="63"/>
    <tableColumn id="9" xr3:uid="{37876EE4-61FE-4753-994E-6F367F9B85D0}" name="Total Sales" dataDxfId="62"/>
    <tableColumn id="10" xr3:uid="{D8B47152-89BD-48A0-B768-B419EDB6AFA7}" name="Profit"/>
    <tableColumn id="11" xr3:uid="{BA075DEF-F0F7-4F5A-BEAA-8A971519C818}" name="Month" dataDxfId="61">
      <calculatedColumnFormula>TEXT(Table1[[#This Row],[Order Date]], "mmmm")</calculatedColumnFormula>
    </tableColumn>
    <tableColumn id="12" xr3:uid="{7E3D0BF8-C4F3-4059-8A30-29ACB7E43C8C}" name="Year" dataDxfId="60">
      <calculatedColumnFormula>YEAR(Table1[[#This Row],[Order Date]])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D095-F562-4E17-B1F1-7FC1BD772141}">
  <sheetPr codeName="Sheet1">
    <tabColor theme="3" tint="-0.499984740745262"/>
  </sheetPr>
  <dimension ref="A1:Q41"/>
  <sheetViews>
    <sheetView tabSelected="1" zoomScale="85" zoomScaleNormal="85" workbookViewId="0">
      <selection activeCell="A26" sqref="A26:XFD26"/>
    </sheetView>
  </sheetViews>
  <sheetFormatPr defaultRowHeight="15" x14ac:dyDescent="0.25"/>
  <sheetData>
    <row r="1" spans="1:17" x14ac:dyDescent="0.25">
      <c r="A1" s="17"/>
      <c r="B1" s="17"/>
      <c r="C1" s="17"/>
      <c r="D1" s="17"/>
      <c r="E1" s="17"/>
      <c r="F1" s="17"/>
      <c r="G1" s="17"/>
      <c r="H1" s="17"/>
      <c r="I1" s="17"/>
      <c r="J1" s="17"/>
      <c r="K1" s="17"/>
      <c r="L1" s="17"/>
      <c r="M1" s="17"/>
      <c r="N1" s="17"/>
      <c r="O1" s="17"/>
      <c r="P1" s="17"/>
      <c r="Q1" s="17"/>
    </row>
    <row r="2" spans="1:17" x14ac:dyDescent="0.25">
      <c r="A2" s="17"/>
      <c r="B2" s="17"/>
      <c r="C2" s="17"/>
      <c r="D2" s="17"/>
      <c r="E2" s="17"/>
      <c r="F2" s="17"/>
      <c r="G2" s="17"/>
      <c r="H2" s="17"/>
      <c r="I2" s="17"/>
      <c r="J2" s="17"/>
      <c r="K2" s="17"/>
      <c r="L2" s="17"/>
      <c r="M2" s="17"/>
      <c r="N2" s="17"/>
      <c r="O2" s="17"/>
      <c r="P2" s="17"/>
      <c r="Q2" s="17"/>
    </row>
    <row r="3" spans="1:17" x14ac:dyDescent="0.25">
      <c r="A3" s="17"/>
      <c r="B3" s="17"/>
      <c r="C3" s="17"/>
      <c r="D3" s="17"/>
      <c r="E3" s="17"/>
      <c r="F3" s="17"/>
      <c r="G3" s="17"/>
      <c r="H3" s="17"/>
      <c r="I3" s="17"/>
      <c r="J3" s="17"/>
      <c r="K3" s="17"/>
      <c r="L3" s="17"/>
      <c r="M3" s="17"/>
      <c r="N3" s="17"/>
      <c r="O3" s="17"/>
      <c r="P3" s="17"/>
      <c r="Q3" s="17"/>
    </row>
    <row r="4" spans="1:17" x14ac:dyDescent="0.25">
      <c r="A4" s="17"/>
      <c r="B4" s="17"/>
      <c r="C4" s="17"/>
      <c r="D4" s="17"/>
      <c r="E4" s="17"/>
      <c r="F4" s="17"/>
      <c r="G4" s="17"/>
      <c r="H4" s="17"/>
      <c r="I4" s="17"/>
      <c r="J4" s="17"/>
      <c r="K4" s="17"/>
      <c r="L4" s="17"/>
      <c r="M4" s="17"/>
      <c r="N4" s="17"/>
      <c r="O4" s="17"/>
      <c r="P4" s="17"/>
      <c r="Q4" s="17"/>
    </row>
    <row r="5" spans="1:17" x14ac:dyDescent="0.25">
      <c r="A5" s="17"/>
      <c r="B5" s="17"/>
      <c r="C5" s="17"/>
      <c r="D5" s="17"/>
      <c r="E5" s="17"/>
      <c r="F5" s="17"/>
      <c r="G5" s="17"/>
      <c r="H5" s="17"/>
      <c r="I5" s="17"/>
      <c r="J5" s="17"/>
      <c r="K5" s="17"/>
      <c r="L5" s="17"/>
      <c r="M5" s="17"/>
      <c r="N5" s="17"/>
      <c r="O5" s="17"/>
      <c r="P5" s="17"/>
      <c r="Q5" s="17"/>
    </row>
    <row r="6" spans="1:17" x14ac:dyDescent="0.25">
      <c r="A6" s="17"/>
      <c r="B6" s="17"/>
      <c r="C6" s="17"/>
      <c r="D6" s="17"/>
      <c r="E6" s="17"/>
      <c r="F6" s="17"/>
      <c r="G6" s="17"/>
      <c r="H6" s="17"/>
      <c r="I6" s="17"/>
      <c r="J6" s="17"/>
      <c r="K6" s="17"/>
      <c r="L6" s="17"/>
      <c r="M6" s="17"/>
      <c r="N6" s="17"/>
      <c r="O6" s="17"/>
      <c r="P6" s="17"/>
      <c r="Q6" s="17"/>
    </row>
    <row r="7" spans="1:17" x14ac:dyDescent="0.25">
      <c r="A7" s="17"/>
      <c r="B7" s="17"/>
      <c r="C7" s="17"/>
      <c r="D7" s="17"/>
      <c r="E7" s="17"/>
      <c r="F7" s="17"/>
      <c r="G7" s="17"/>
      <c r="H7" s="17"/>
      <c r="I7" s="17"/>
      <c r="J7" s="17"/>
      <c r="K7" s="17"/>
      <c r="L7" s="17"/>
      <c r="M7" s="17"/>
      <c r="N7" s="17"/>
      <c r="O7" s="17"/>
      <c r="P7" s="17"/>
      <c r="Q7" s="17"/>
    </row>
    <row r="8" spans="1:17" x14ac:dyDescent="0.25">
      <c r="A8" s="17"/>
      <c r="B8" s="17"/>
      <c r="C8" s="17"/>
      <c r="D8" s="17"/>
      <c r="E8" s="17"/>
      <c r="F8" s="17"/>
      <c r="G8" s="17"/>
      <c r="H8" s="17"/>
      <c r="I8" s="17"/>
      <c r="J8" s="17"/>
      <c r="K8" s="17"/>
      <c r="L8" s="17"/>
      <c r="M8" s="17"/>
      <c r="N8" s="17"/>
      <c r="O8" s="17"/>
      <c r="P8" s="17"/>
      <c r="Q8" s="17"/>
    </row>
    <row r="9" spans="1:17" x14ac:dyDescent="0.25">
      <c r="A9" s="17"/>
      <c r="B9" s="17"/>
      <c r="C9" s="17"/>
      <c r="D9" s="17"/>
      <c r="E9" s="17"/>
      <c r="F9" s="17"/>
      <c r="G9" s="17"/>
      <c r="H9" s="17"/>
      <c r="I9" s="17"/>
      <c r="J9" s="17"/>
      <c r="K9" s="17"/>
      <c r="L9" s="17"/>
      <c r="M9" s="17"/>
      <c r="N9" s="17"/>
      <c r="O9" s="17"/>
      <c r="P9" s="17"/>
      <c r="Q9" s="17"/>
    </row>
    <row r="10" spans="1:17" x14ac:dyDescent="0.25">
      <c r="A10" s="17"/>
      <c r="B10" s="17"/>
      <c r="C10" s="17"/>
      <c r="D10" s="17"/>
      <c r="E10" s="17"/>
      <c r="F10" s="17"/>
      <c r="G10" s="17"/>
      <c r="H10" s="17"/>
      <c r="I10" s="17"/>
      <c r="J10" s="17"/>
      <c r="K10" s="17"/>
      <c r="L10" s="17"/>
      <c r="M10" s="17"/>
      <c r="N10" s="17"/>
      <c r="O10" s="17"/>
      <c r="P10" s="17"/>
      <c r="Q10" s="17"/>
    </row>
    <row r="11" spans="1:17" x14ac:dyDescent="0.25">
      <c r="A11" s="17"/>
      <c r="B11" s="17"/>
      <c r="C11" s="17"/>
      <c r="D11" s="17"/>
      <c r="E11" s="17"/>
      <c r="F11" s="17"/>
      <c r="G11" s="17"/>
      <c r="H11" s="17"/>
      <c r="I11" s="17"/>
      <c r="J11" s="17"/>
      <c r="K11" s="17"/>
      <c r="L11" s="17"/>
      <c r="M11" s="17"/>
      <c r="N11" s="17"/>
      <c r="O11" s="17"/>
      <c r="P11" s="17"/>
      <c r="Q11" s="17"/>
    </row>
    <row r="12" spans="1:17" x14ac:dyDescent="0.25">
      <c r="A12" s="17"/>
      <c r="B12" s="17"/>
      <c r="C12" s="17"/>
      <c r="D12" s="17"/>
      <c r="E12" s="17"/>
      <c r="F12" s="17"/>
      <c r="G12" s="17"/>
      <c r="H12" s="17"/>
      <c r="I12" s="17"/>
      <c r="J12" s="17"/>
      <c r="K12" s="17"/>
      <c r="L12" s="17"/>
      <c r="M12" s="17"/>
      <c r="N12" s="17"/>
      <c r="O12" s="17"/>
      <c r="P12" s="17"/>
      <c r="Q12" s="17"/>
    </row>
    <row r="13" spans="1:17" x14ac:dyDescent="0.25">
      <c r="A13" s="17"/>
      <c r="B13" s="17"/>
      <c r="C13" s="17"/>
      <c r="D13" s="17"/>
      <c r="E13" s="17"/>
      <c r="F13" s="17"/>
      <c r="G13" s="17"/>
      <c r="H13" s="17"/>
      <c r="I13" s="17"/>
      <c r="J13" s="17"/>
      <c r="K13" s="17"/>
      <c r="L13" s="17"/>
      <c r="M13" s="17"/>
      <c r="N13" s="17"/>
      <c r="O13" s="17"/>
      <c r="P13" s="17"/>
      <c r="Q13" s="17"/>
    </row>
    <row r="14" spans="1:17" x14ac:dyDescent="0.25">
      <c r="A14" s="17"/>
      <c r="B14" s="17"/>
      <c r="C14" s="17"/>
      <c r="D14" s="17"/>
      <c r="E14" s="17"/>
      <c r="F14" s="17"/>
      <c r="G14" s="17"/>
      <c r="H14" s="17"/>
      <c r="I14" s="17"/>
      <c r="J14" s="17"/>
      <c r="K14" s="17"/>
      <c r="L14" s="17"/>
      <c r="M14" s="17"/>
      <c r="N14" s="17"/>
      <c r="O14" s="17"/>
      <c r="P14" s="17"/>
      <c r="Q14" s="17"/>
    </row>
    <row r="15" spans="1:17" x14ac:dyDescent="0.25">
      <c r="A15" s="17"/>
      <c r="B15" s="17"/>
      <c r="C15" s="17"/>
      <c r="D15" s="17"/>
      <c r="E15" s="17"/>
      <c r="F15" s="17"/>
      <c r="G15" s="17"/>
      <c r="H15" s="17"/>
      <c r="I15" s="17"/>
      <c r="J15" s="17"/>
      <c r="K15" s="17"/>
      <c r="L15" s="17"/>
      <c r="M15" s="17"/>
      <c r="N15" s="17"/>
      <c r="O15" s="17"/>
      <c r="P15" s="17"/>
      <c r="Q15" s="17"/>
    </row>
    <row r="16" spans="1:17" x14ac:dyDescent="0.25">
      <c r="A16" s="17"/>
      <c r="B16" s="17"/>
      <c r="C16" s="17"/>
      <c r="D16" s="17"/>
      <c r="E16" s="17"/>
      <c r="F16" s="17"/>
      <c r="G16" s="17"/>
      <c r="H16" s="17"/>
      <c r="I16" s="17"/>
      <c r="J16" s="17"/>
      <c r="K16" s="17"/>
      <c r="L16" s="17"/>
      <c r="M16" s="17"/>
      <c r="N16" s="17"/>
      <c r="O16" s="17"/>
      <c r="P16" s="17"/>
      <c r="Q16" s="17"/>
    </row>
    <row r="17" spans="1:17" x14ac:dyDescent="0.25">
      <c r="A17" s="17"/>
      <c r="B17" s="17"/>
      <c r="C17" s="17"/>
      <c r="D17" s="17"/>
      <c r="E17" s="17"/>
      <c r="F17" s="17"/>
      <c r="G17" s="17"/>
      <c r="H17" s="17"/>
      <c r="I17" s="17"/>
      <c r="J17" s="17"/>
      <c r="K17" s="17"/>
      <c r="L17" s="17"/>
      <c r="M17" s="17"/>
      <c r="N17" s="17"/>
      <c r="O17" s="17"/>
      <c r="P17" s="17"/>
      <c r="Q17" s="17"/>
    </row>
    <row r="18" spans="1:17" x14ac:dyDescent="0.25">
      <c r="A18" s="17"/>
      <c r="B18" s="17"/>
      <c r="C18" s="17"/>
      <c r="D18" s="17"/>
      <c r="E18" s="17"/>
      <c r="F18" s="17"/>
      <c r="G18" s="17"/>
      <c r="H18" s="17"/>
      <c r="I18" s="17"/>
      <c r="J18" s="17"/>
      <c r="K18" s="17"/>
      <c r="L18" s="17"/>
      <c r="M18" s="17"/>
      <c r="N18" s="17"/>
      <c r="O18" s="17"/>
      <c r="P18" s="17"/>
      <c r="Q18" s="17"/>
    </row>
    <row r="19" spans="1:17" x14ac:dyDescent="0.25">
      <c r="A19" s="17"/>
      <c r="B19" s="17"/>
      <c r="C19" s="17"/>
      <c r="D19" s="17"/>
      <c r="E19" s="17"/>
      <c r="F19" s="17"/>
      <c r="G19" s="17"/>
      <c r="H19" s="17"/>
      <c r="I19" s="17"/>
      <c r="J19" s="17"/>
      <c r="K19" s="17"/>
      <c r="L19" s="17"/>
      <c r="M19" s="17"/>
      <c r="N19" s="17"/>
      <c r="O19" s="17"/>
      <c r="P19" s="17"/>
      <c r="Q19" s="17"/>
    </row>
    <row r="20" spans="1:17" x14ac:dyDescent="0.25">
      <c r="A20" s="17"/>
      <c r="B20" s="17"/>
      <c r="C20" s="17"/>
      <c r="D20" s="17"/>
      <c r="E20" s="17"/>
      <c r="F20" s="17"/>
      <c r="G20" s="17"/>
      <c r="H20" s="17"/>
      <c r="I20" s="17"/>
      <c r="J20" s="17"/>
      <c r="K20" s="17"/>
      <c r="L20" s="17"/>
      <c r="M20" s="17"/>
      <c r="N20" s="17"/>
      <c r="O20" s="17"/>
      <c r="P20" s="17"/>
      <c r="Q20" s="17"/>
    </row>
    <row r="21" spans="1:17" x14ac:dyDescent="0.25">
      <c r="A21" s="17"/>
      <c r="B21" s="17"/>
      <c r="C21" s="17"/>
      <c r="D21" s="17"/>
      <c r="E21" s="17"/>
      <c r="F21" s="17"/>
      <c r="G21" s="17"/>
      <c r="H21" s="17"/>
      <c r="I21" s="17"/>
      <c r="J21" s="17"/>
      <c r="K21" s="17"/>
      <c r="L21" s="17"/>
      <c r="M21" s="17"/>
      <c r="N21" s="17"/>
      <c r="O21" s="17"/>
      <c r="P21" s="17"/>
      <c r="Q21" s="17"/>
    </row>
    <row r="22" spans="1:17" x14ac:dyDescent="0.25">
      <c r="A22" s="17"/>
      <c r="B22" s="17"/>
      <c r="C22" s="17"/>
      <c r="D22" s="17"/>
      <c r="E22" s="17"/>
      <c r="F22" s="17"/>
      <c r="G22" s="17"/>
      <c r="H22" s="17"/>
      <c r="I22" s="17"/>
      <c r="J22" s="17"/>
      <c r="K22" s="17"/>
      <c r="L22" s="17"/>
      <c r="M22" s="17"/>
      <c r="N22" s="17"/>
      <c r="O22" s="17"/>
      <c r="P22" s="17"/>
      <c r="Q22" s="17"/>
    </row>
    <row r="23" spans="1:17" x14ac:dyDescent="0.25">
      <c r="A23" s="17"/>
      <c r="B23" s="17"/>
      <c r="C23" s="17"/>
      <c r="D23" s="17"/>
      <c r="E23" s="17"/>
      <c r="F23" s="17"/>
      <c r="G23" s="17"/>
      <c r="H23" s="17"/>
      <c r="I23" s="17"/>
      <c r="J23" s="17"/>
      <c r="K23" s="17"/>
      <c r="L23" s="17"/>
      <c r="M23" s="17"/>
      <c r="N23" s="17"/>
      <c r="O23" s="17"/>
      <c r="P23" s="17"/>
      <c r="Q23" s="17"/>
    </row>
    <row r="24" spans="1:17" x14ac:dyDescent="0.25">
      <c r="A24" s="17"/>
      <c r="B24" s="17"/>
      <c r="C24" s="17"/>
      <c r="D24" s="17"/>
      <c r="E24" s="17"/>
      <c r="F24" s="17"/>
      <c r="G24" s="17"/>
      <c r="H24" s="17"/>
      <c r="I24" s="17"/>
      <c r="J24" s="17"/>
      <c r="K24" s="17"/>
      <c r="L24" s="17"/>
      <c r="M24" s="17"/>
      <c r="N24" s="17"/>
      <c r="O24" s="17"/>
      <c r="P24" s="17"/>
      <c r="Q24" s="17"/>
    </row>
    <row r="25" spans="1:17" x14ac:dyDescent="0.25">
      <c r="A25" s="17"/>
      <c r="B25" s="17"/>
      <c r="C25" s="17"/>
      <c r="D25" s="17"/>
      <c r="E25" s="17"/>
      <c r="F25" s="17"/>
      <c r="G25" s="17"/>
      <c r="H25" s="17"/>
      <c r="I25" s="17"/>
      <c r="J25" s="17"/>
      <c r="K25" s="17"/>
      <c r="L25" s="17"/>
      <c r="M25" s="17"/>
      <c r="N25" s="17"/>
      <c r="O25" s="17"/>
      <c r="P25" s="17"/>
      <c r="Q25" s="17"/>
    </row>
    <row r="26" spans="1:17" x14ac:dyDescent="0.25">
      <c r="A26" s="17"/>
      <c r="B26" s="17"/>
      <c r="C26" s="17"/>
      <c r="D26" s="17"/>
      <c r="E26" s="17"/>
      <c r="F26" s="17"/>
      <c r="G26" s="17"/>
      <c r="H26" s="17"/>
      <c r="I26" s="17"/>
      <c r="J26" s="17"/>
      <c r="K26" s="17"/>
      <c r="L26" s="17"/>
      <c r="M26" s="17"/>
      <c r="N26" s="17"/>
      <c r="O26" s="17"/>
      <c r="P26" s="17"/>
      <c r="Q26" s="17"/>
    </row>
    <row r="27" spans="1:17" x14ac:dyDescent="0.25">
      <c r="A27" s="17"/>
      <c r="B27" s="17"/>
      <c r="C27" s="17"/>
      <c r="D27" s="17"/>
      <c r="E27" s="17"/>
      <c r="F27" s="17"/>
      <c r="G27" s="17"/>
      <c r="H27" s="17"/>
      <c r="I27" s="17"/>
      <c r="J27" s="17"/>
      <c r="K27" s="17"/>
      <c r="L27" s="17"/>
      <c r="M27" s="17"/>
      <c r="N27" s="17"/>
      <c r="O27" s="17"/>
      <c r="P27" s="17"/>
      <c r="Q27" s="17"/>
    </row>
    <row r="28" spans="1:17" x14ac:dyDescent="0.25">
      <c r="A28" s="17"/>
      <c r="B28" s="17"/>
      <c r="C28" s="17"/>
      <c r="D28" s="17"/>
      <c r="E28" s="17"/>
      <c r="F28" s="17"/>
      <c r="G28" s="17"/>
      <c r="H28" s="17"/>
      <c r="I28" s="17"/>
      <c r="J28" s="17"/>
      <c r="K28" s="17"/>
      <c r="L28" s="17"/>
      <c r="M28" s="17"/>
      <c r="N28" s="17"/>
      <c r="O28" s="17"/>
      <c r="P28" s="17"/>
      <c r="Q28" s="17"/>
    </row>
    <row r="29" spans="1:17" x14ac:dyDescent="0.25">
      <c r="A29" s="17"/>
      <c r="B29" s="17"/>
      <c r="C29" s="17"/>
      <c r="D29" s="17"/>
      <c r="E29" s="17"/>
      <c r="F29" s="17"/>
      <c r="G29" s="17"/>
      <c r="H29" s="17"/>
      <c r="I29" s="17"/>
      <c r="J29" s="17"/>
      <c r="K29" s="17"/>
      <c r="L29" s="17"/>
      <c r="M29" s="17"/>
      <c r="N29" s="17"/>
      <c r="O29" s="17"/>
      <c r="P29" s="17"/>
      <c r="Q29" s="17"/>
    </row>
    <row r="30" spans="1:17" x14ac:dyDescent="0.25">
      <c r="A30" s="17"/>
      <c r="B30" s="17"/>
      <c r="C30" s="17"/>
      <c r="D30" s="17"/>
      <c r="E30" s="17"/>
      <c r="F30" s="17"/>
      <c r="G30" s="17"/>
      <c r="H30" s="17"/>
      <c r="I30" s="17"/>
      <c r="J30" s="17"/>
      <c r="K30" s="17"/>
      <c r="L30" s="17"/>
      <c r="M30" s="17"/>
      <c r="N30" s="17"/>
      <c r="O30" s="17"/>
      <c r="P30" s="17"/>
      <c r="Q30" s="17"/>
    </row>
    <row r="31" spans="1:17" x14ac:dyDescent="0.25">
      <c r="A31" s="17"/>
      <c r="B31" s="17"/>
      <c r="C31" s="17"/>
      <c r="D31" s="17"/>
      <c r="E31" s="17"/>
      <c r="F31" s="17"/>
      <c r="G31" s="17"/>
      <c r="H31" s="17"/>
      <c r="I31" s="17"/>
      <c r="J31" s="17"/>
      <c r="K31" s="17"/>
      <c r="L31" s="17"/>
      <c r="M31" s="17"/>
      <c r="N31" s="17"/>
      <c r="O31" s="17"/>
      <c r="P31" s="17"/>
      <c r="Q31" s="17"/>
    </row>
    <row r="32" spans="1:17" x14ac:dyDescent="0.25">
      <c r="A32" s="17"/>
      <c r="B32" s="17"/>
      <c r="C32" s="17"/>
      <c r="D32" s="17"/>
      <c r="E32" s="17"/>
      <c r="F32" s="17"/>
      <c r="G32" s="17"/>
      <c r="H32" s="17"/>
      <c r="I32" s="17"/>
      <c r="J32" s="17"/>
      <c r="K32" s="17"/>
      <c r="L32" s="17"/>
      <c r="M32" s="17"/>
      <c r="N32" s="17"/>
      <c r="O32" s="17"/>
      <c r="P32" s="17"/>
      <c r="Q32" s="17"/>
    </row>
    <row r="33" spans="1:17" x14ac:dyDescent="0.25">
      <c r="A33" s="17"/>
      <c r="B33" s="17"/>
      <c r="C33" s="17"/>
      <c r="D33" s="17"/>
      <c r="E33" s="17"/>
      <c r="F33" s="17"/>
      <c r="G33" s="17"/>
      <c r="H33" s="17"/>
      <c r="I33" s="17"/>
      <c r="J33" s="17"/>
      <c r="K33" s="17"/>
      <c r="L33" s="17"/>
      <c r="M33" s="17"/>
      <c r="N33" s="17"/>
      <c r="O33" s="17"/>
      <c r="P33" s="17"/>
      <c r="Q33" s="17"/>
    </row>
    <row r="34" spans="1:17" x14ac:dyDescent="0.25">
      <c r="A34" s="17"/>
      <c r="B34" s="17"/>
      <c r="C34" s="17"/>
      <c r="D34" s="17"/>
      <c r="E34" s="17"/>
      <c r="F34" s="17"/>
      <c r="G34" s="17"/>
      <c r="H34" s="17"/>
      <c r="I34" s="17"/>
      <c r="J34" s="17"/>
      <c r="K34" s="17"/>
      <c r="L34" s="17"/>
      <c r="M34" s="17"/>
      <c r="N34" s="17"/>
      <c r="O34" s="17"/>
      <c r="P34" s="17"/>
      <c r="Q34" s="17"/>
    </row>
    <row r="35" spans="1:17" x14ac:dyDescent="0.25">
      <c r="A35" s="17"/>
      <c r="B35" s="17"/>
      <c r="C35" s="17"/>
      <c r="D35" s="17"/>
      <c r="E35" s="17"/>
      <c r="F35" s="17"/>
      <c r="G35" s="17"/>
      <c r="H35" s="17"/>
      <c r="I35" s="17"/>
      <c r="J35" s="17"/>
      <c r="K35" s="17"/>
      <c r="L35" s="17"/>
      <c r="M35" s="17"/>
      <c r="N35" s="17"/>
      <c r="O35" s="17"/>
      <c r="P35" s="17"/>
      <c r="Q35" s="17"/>
    </row>
    <row r="36" spans="1:17" x14ac:dyDescent="0.25">
      <c r="A36" s="17"/>
      <c r="B36" s="17"/>
      <c r="C36" s="17"/>
      <c r="D36" s="17"/>
      <c r="E36" s="17"/>
      <c r="F36" s="17"/>
      <c r="G36" s="17"/>
      <c r="H36" s="17"/>
      <c r="I36" s="17"/>
      <c r="J36" s="17"/>
      <c r="K36" s="17"/>
      <c r="L36" s="17"/>
      <c r="M36" s="17"/>
      <c r="N36" s="17"/>
      <c r="O36" s="17"/>
      <c r="P36" s="17"/>
      <c r="Q36" s="17"/>
    </row>
    <row r="37" spans="1:17" x14ac:dyDescent="0.25">
      <c r="A37" s="17"/>
      <c r="B37" s="17"/>
      <c r="C37" s="17"/>
      <c r="D37" s="17"/>
      <c r="E37" s="17"/>
      <c r="F37" s="17"/>
      <c r="G37" s="17"/>
      <c r="H37" s="17"/>
      <c r="I37" s="17"/>
      <c r="J37" s="17"/>
      <c r="K37" s="17"/>
      <c r="L37" s="17"/>
      <c r="M37" s="17"/>
      <c r="N37" s="17"/>
      <c r="O37" s="17"/>
      <c r="P37" s="17"/>
      <c r="Q37" s="17"/>
    </row>
    <row r="38" spans="1:17" x14ac:dyDescent="0.25">
      <c r="A38" s="17"/>
      <c r="B38" s="17"/>
      <c r="C38" s="17"/>
      <c r="D38" s="17"/>
      <c r="E38" s="17"/>
      <c r="F38" s="17"/>
      <c r="G38" s="17"/>
      <c r="H38" s="17"/>
      <c r="I38" s="17"/>
      <c r="J38" s="17"/>
      <c r="K38" s="17"/>
      <c r="L38" s="17"/>
      <c r="M38" s="17"/>
      <c r="N38" s="17"/>
      <c r="O38" s="17"/>
      <c r="P38" s="17"/>
      <c r="Q38" s="17"/>
    </row>
    <row r="39" spans="1:17" x14ac:dyDescent="0.25">
      <c r="A39" s="17"/>
      <c r="B39" s="17"/>
      <c r="C39" s="17"/>
      <c r="D39" s="17"/>
      <c r="E39" s="17"/>
      <c r="F39" s="17"/>
      <c r="G39" s="17"/>
      <c r="H39" s="17"/>
      <c r="I39" s="17"/>
      <c r="J39" s="17"/>
      <c r="K39" s="17"/>
      <c r="L39" s="17"/>
      <c r="M39" s="17"/>
      <c r="N39" s="17"/>
      <c r="O39" s="17"/>
      <c r="P39" s="17"/>
      <c r="Q39" s="17"/>
    </row>
    <row r="40" spans="1:17" x14ac:dyDescent="0.25">
      <c r="A40" s="17"/>
      <c r="B40" s="17"/>
      <c r="C40" s="17"/>
      <c r="D40" s="17"/>
      <c r="E40" s="17"/>
      <c r="F40" s="17"/>
      <c r="G40" s="17"/>
      <c r="H40" s="17"/>
      <c r="I40" s="17"/>
      <c r="J40" s="17"/>
      <c r="K40" s="17"/>
      <c r="L40" s="17"/>
      <c r="M40" s="17"/>
      <c r="N40" s="17"/>
      <c r="O40" s="17"/>
      <c r="P40" s="17"/>
      <c r="Q40" s="17"/>
    </row>
    <row r="41" spans="1:17" x14ac:dyDescent="0.25">
      <c r="A41" s="17"/>
      <c r="B41" s="17"/>
      <c r="C41" s="17"/>
      <c r="D41" s="17"/>
      <c r="E41" s="17"/>
      <c r="F41" s="17"/>
      <c r="G41" s="17"/>
      <c r="H41" s="17"/>
      <c r="I41" s="17"/>
      <c r="J41" s="17"/>
      <c r="K41" s="17"/>
      <c r="L41" s="17"/>
      <c r="M41" s="17"/>
      <c r="N41" s="17"/>
      <c r="O41" s="17"/>
      <c r="P41" s="17"/>
      <c r="Q41" s="17"/>
    </row>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201"/>
  <sheetViews>
    <sheetView topLeftCell="A2" workbookViewId="0">
      <selection activeCell="D10" sqref="D10"/>
    </sheetView>
  </sheetViews>
  <sheetFormatPr defaultRowHeight="15" x14ac:dyDescent="0.25"/>
  <cols>
    <col min="1" max="1" width="10.5703125" customWidth="1"/>
    <col min="2" max="2" width="12.85546875" style="3" customWidth="1"/>
    <col min="3" max="3" width="9.28515625" customWidth="1"/>
    <col min="4" max="4" width="18.28515625" customWidth="1"/>
    <col min="5" max="5" width="15.7109375" customWidth="1"/>
    <col min="6" max="6" width="15.140625" style="7" customWidth="1"/>
    <col min="7" max="7" width="11.85546875" style="7" customWidth="1"/>
    <col min="8" max="8" width="10.85546875" style="5" customWidth="1"/>
    <col min="9" max="9" width="12.5703125" style="7" customWidth="1"/>
  </cols>
  <sheetData>
    <row r="1" spans="1:12" x14ac:dyDescent="0.25">
      <c r="A1" s="1" t="s">
        <v>0</v>
      </c>
      <c r="B1" s="2" t="s">
        <v>1</v>
      </c>
      <c r="C1" s="1" t="s">
        <v>2</v>
      </c>
      <c r="D1" s="1" t="s">
        <v>3</v>
      </c>
      <c r="E1" s="1" t="s">
        <v>4</v>
      </c>
      <c r="F1" s="6" t="s">
        <v>5</v>
      </c>
      <c r="G1" s="6" t="s">
        <v>6</v>
      </c>
      <c r="H1" s="4" t="s">
        <v>7</v>
      </c>
      <c r="I1" s="6" t="s">
        <v>8</v>
      </c>
      <c r="J1" s="1" t="s">
        <v>9</v>
      </c>
      <c r="K1" s="1" t="s">
        <v>229</v>
      </c>
      <c r="L1" s="1" t="s">
        <v>230</v>
      </c>
    </row>
    <row r="2" spans="1:12" x14ac:dyDescent="0.25">
      <c r="A2" t="s">
        <v>10</v>
      </c>
      <c r="B2" s="3">
        <v>45005</v>
      </c>
      <c r="C2" t="s">
        <v>210</v>
      </c>
      <c r="D2" t="s">
        <v>214</v>
      </c>
      <c r="E2" t="s">
        <v>217</v>
      </c>
      <c r="F2" s="7">
        <v>5</v>
      </c>
      <c r="G2" s="7">
        <v>11.77</v>
      </c>
      <c r="H2" s="5">
        <v>0.23</v>
      </c>
      <c r="I2" s="7">
        <v>45.314500000000002</v>
      </c>
      <c r="J2">
        <v>9.9691899999999993</v>
      </c>
      <c r="K2" s="7" t="str">
        <f>TEXT(Table1[[#This Row],[Order Date]], "mmmm")</f>
        <v>March</v>
      </c>
      <c r="L2" s="7">
        <f>YEAR(Table1[[#This Row],[Order Date]])</f>
        <v>2023</v>
      </c>
    </row>
    <row r="3" spans="1:12" x14ac:dyDescent="0.25">
      <c r="A3" t="s">
        <v>11</v>
      </c>
      <c r="B3" s="3">
        <v>45005</v>
      </c>
      <c r="C3" t="s">
        <v>211</v>
      </c>
      <c r="D3" t="s">
        <v>214</v>
      </c>
      <c r="E3" t="s">
        <v>218</v>
      </c>
      <c r="F3" s="7">
        <v>4</v>
      </c>
      <c r="G3" s="7">
        <v>42.3</v>
      </c>
      <c r="H3" s="5">
        <v>0.24</v>
      </c>
      <c r="I3" s="7">
        <v>128.59200000000001</v>
      </c>
      <c r="J3">
        <v>19.288799999999998</v>
      </c>
      <c r="K3" s="7" t="str">
        <f>TEXT(Table1[[#This Row],[Order Date]], "mmmm")</f>
        <v>March</v>
      </c>
      <c r="L3" s="7">
        <f>YEAR(Table1[[#This Row],[Order Date]])</f>
        <v>2023</v>
      </c>
    </row>
    <row r="4" spans="1:12" x14ac:dyDescent="0.25">
      <c r="A4" t="s">
        <v>12</v>
      </c>
      <c r="B4" s="3">
        <v>45187</v>
      </c>
      <c r="C4" t="s">
        <v>212</v>
      </c>
      <c r="D4" t="s">
        <v>215</v>
      </c>
      <c r="E4" t="s">
        <v>219</v>
      </c>
      <c r="F4" s="7">
        <v>2</v>
      </c>
      <c r="G4" s="7">
        <v>347.4</v>
      </c>
      <c r="H4" s="5">
        <v>0.25</v>
      </c>
      <c r="I4" s="7">
        <v>521.09999999999991</v>
      </c>
      <c r="J4">
        <v>52.109999999999992</v>
      </c>
      <c r="K4" s="7" t="str">
        <f>TEXT(Table1[[#This Row],[Order Date]], "mmmm")</f>
        <v>September</v>
      </c>
      <c r="L4" s="7">
        <f>YEAR(Table1[[#This Row],[Order Date]])</f>
        <v>2023</v>
      </c>
    </row>
    <row r="5" spans="1:12" x14ac:dyDescent="0.25">
      <c r="A5" t="s">
        <v>13</v>
      </c>
      <c r="B5" s="3">
        <v>44992</v>
      </c>
      <c r="C5" t="s">
        <v>210</v>
      </c>
      <c r="D5" t="s">
        <v>215</v>
      </c>
      <c r="E5" t="s">
        <v>220</v>
      </c>
      <c r="F5" s="7">
        <v>4</v>
      </c>
      <c r="G5" s="7">
        <v>269.5</v>
      </c>
      <c r="H5" s="5">
        <v>0.06</v>
      </c>
      <c r="I5" s="7">
        <v>1013.32</v>
      </c>
      <c r="J5">
        <v>212.7972</v>
      </c>
      <c r="K5" s="7" t="str">
        <f>TEXT(Table1[[#This Row],[Order Date]], "mmmm")</f>
        <v>March</v>
      </c>
      <c r="L5" s="7">
        <f>YEAR(Table1[[#This Row],[Order Date]])</f>
        <v>2023</v>
      </c>
    </row>
    <row r="6" spans="1:12" x14ac:dyDescent="0.25">
      <c r="A6" t="s">
        <v>14</v>
      </c>
      <c r="B6" s="3">
        <v>45154</v>
      </c>
      <c r="C6" t="s">
        <v>210</v>
      </c>
      <c r="D6" t="s">
        <v>216</v>
      </c>
      <c r="E6" t="s">
        <v>221</v>
      </c>
      <c r="F6" s="7">
        <v>3</v>
      </c>
      <c r="G6" s="7">
        <v>376.21</v>
      </c>
      <c r="H6" s="5">
        <v>7.0000000000000007E-2</v>
      </c>
      <c r="I6" s="7">
        <v>1049.6259</v>
      </c>
      <c r="J6">
        <v>167.940144</v>
      </c>
      <c r="K6" s="7" t="str">
        <f>TEXT(Table1[[#This Row],[Order Date]], "mmmm")</f>
        <v>August</v>
      </c>
      <c r="L6" s="7">
        <f>YEAR(Table1[[#This Row],[Order Date]])</f>
        <v>2023</v>
      </c>
    </row>
    <row r="7" spans="1:12" x14ac:dyDescent="0.25">
      <c r="A7" t="s">
        <v>15</v>
      </c>
      <c r="B7" s="3">
        <v>44942</v>
      </c>
      <c r="C7" t="s">
        <v>211</v>
      </c>
      <c r="D7" t="s">
        <v>215</v>
      </c>
      <c r="E7" t="s">
        <v>222</v>
      </c>
      <c r="F7" s="7">
        <v>1</v>
      </c>
      <c r="G7" s="7">
        <v>457.02</v>
      </c>
      <c r="H7" s="5">
        <v>0.19</v>
      </c>
      <c r="I7" s="7">
        <v>370.18619999999999</v>
      </c>
      <c r="J7">
        <v>29.614896000000002</v>
      </c>
      <c r="K7" s="7" t="str">
        <f>TEXT(Table1[[#This Row],[Order Date]], "mmmm")</f>
        <v>January</v>
      </c>
      <c r="L7" s="7">
        <f>YEAR(Table1[[#This Row],[Order Date]])</f>
        <v>2023</v>
      </c>
    </row>
    <row r="8" spans="1:12" x14ac:dyDescent="0.25">
      <c r="A8" t="s">
        <v>16</v>
      </c>
      <c r="B8" s="3">
        <v>44997</v>
      </c>
      <c r="C8" t="s">
        <v>212</v>
      </c>
      <c r="D8" t="s">
        <v>214</v>
      </c>
      <c r="E8" t="s">
        <v>217</v>
      </c>
      <c r="F8" s="7">
        <v>8</v>
      </c>
      <c r="G8" s="7">
        <v>294.64999999999998</v>
      </c>
      <c r="H8" s="5">
        <v>0.27</v>
      </c>
      <c r="I8" s="7">
        <v>1720.7560000000001</v>
      </c>
      <c r="J8">
        <v>481.81168000000002</v>
      </c>
      <c r="K8" s="7" t="str">
        <f>TEXT(Table1[[#This Row],[Order Date]], "mmmm")</f>
        <v>March</v>
      </c>
      <c r="L8" s="7">
        <f>YEAR(Table1[[#This Row],[Order Date]])</f>
        <v>2023</v>
      </c>
    </row>
    <row r="9" spans="1:12" x14ac:dyDescent="0.25">
      <c r="A9" t="s">
        <v>17</v>
      </c>
      <c r="B9" s="3">
        <v>45195</v>
      </c>
      <c r="C9" t="s">
        <v>212</v>
      </c>
      <c r="D9" t="s">
        <v>214</v>
      </c>
      <c r="E9" t="s">
        <v>223</v>
      </c>
      <c r="F9" s="7">
        <v>5</v>
      </c>
      <c r="G9" s="7">
        <v>364.43</v>
      </c>
      <c r="H9" s="5">
        <v>0.09</v>
      </c>
      <c r="I9" s="7">
        <v>1658.1565000000001</v>
      </c>
      <c r="J9">
        <v>364.79442999999998</v>
      </c>
      <c r="K9" s="7" t="str">
        <f>TEXT(Table1[[#This Row],[Order Date]], "mmmm")</f>
        <v>September</v>
      </c>
      <c r="L9" s="7">
        <f>YEAR(Table1[[#This Row],[Order Date]])</f>
        <v>2023</v>
      </c>
    </row>
    <row r="10" spans="1:12" x14ac:dyDescent="0.25">
      <c r="A10" t="s">
        <v>18</v>
      </c>
      <c r="B10" s="3">
        <v>45137</v>
      </c>
      <c r="C10" t="s">
        <v>210</v>
      </c>
      <c r="D10" t="s">
        <v>215</v>
      </c>
      <c r="E10" t="s">
        <v>220</v>
      </c>
      <c r="F10" s="7">
        <v>4</v>
      </c>
      <c r="G10" s="7">
        <v>379.76</v>
      </c>
      <c r="H10" s="5">
        <v>0.18</v>
      </c>
      <c r="I10" s="7">
        <v>1245.6128000000001</v>
      </c>
      <c r="J10">
        <v>274.03481599999998</v>
      </c>
      <c r="K10" s="7" t="str">
        <f>TEXT(Table1[[#This Row],[Order Date]], "mmmm")</f>
        <v>July</v>
      </c>
      <c r="L10" s="7">
        <f>YEAR(Table1[[#This Row],[Order Date]])</f>
        <v>2023</v>
      </c>
    </row>
    <row r="11" spans="1:12" x14ac:dyDescent="0.25">
      <c r="A11" t="s">
        <v>19</v>
      </c>
      <c r="B11" s="3">
        <v>45281</v>
      </c>
      <c r="C11" t="s">
        <v>213</v>
      </c>
      <c r="D11" t="s">
        <v>214</v>
      </c>
      <c r="E11" t="s">
        <v>217</v>
      </c>
      <c r="F11" s="7">
        <v>8</v>
      </c>
      <c r="G11" s="7">
        <v>192.04</v>
      </c>
      <c r="H11" s="5">
        <v>0.2</v>
      </c>
      <c r="I11" s="7">
        <v>1229.056</v>
      </c>
      <c r="J11">
        <v>319.55455999999998</v>
      </c>
      <c r="K11" s="7" t="str">
        <f>TEXT(Table1[[#This Row],[Order Date]], "mmmm")</f>
        <v>December</v>
      </c>
      <c r="L11" s="7">
        <f>YEAR(Table1[[#This Row],[Order Date]])</f>
        <v>2023</v>
      </c>
    </row>
    <row r="12" spans="1:12" x14ac:dyDescent="0.25">
      <c r="A12" t="s">
        <v>20</v>
      </c>
      <c r="B12" s="3">
        <v>45225</v>
      </c>
      <c r="C12" t="s">
        <v>210</v>
      </c>
      <c r="D12" t="s">
        <v>214</v>
      </c>
      <c r="E12" t="s">
        <v>217</v>
      </c>
      <c r="F12" s="7">
        <v>7</v>
      </c>
      <c r="G12" s="7">
        <v>124.34</v>
      </c>
      <c r="H12" s="5">
        <v>0.14000000000000001</v>
      </c>
      <c r="I12" s="7">
        <v>748.52679999999998</v>
      </c>
      <c r="J12">
        <v>134.734824</v>
      </c>
      <c r="K12" s="7" t="str">
        <f>TEXT(Table1[[#This Row],[Order Date]], "mmmm")</f>
        <v>October</v>
      </c>
      <c r="L12" s="7">
        <f>YEAR(Table1[[#This Row],[Order Date]])</f>
        <v>2023</v>
      </c>
    </row>
    <row r="13" spans="1:12" x14ac:dyDescent="0.25">
      <c r="A13" t="s">
        <v>21</v>
      </c>
      <c r="B13" s="3">
        <v>45061</v>
      </c>
      <c r="C13" t="s">
        <v>210</v>
      </c>
      <c r="D13" t="s">
        <v>215</v>
      </c>
      <c r="E13" t="s">
        <v>222</v>
      </c>
      <c r="F13" s="7">
        <v>2</v>
      </c>
      <c r="G13" s="7">
        <v>106.5</v>
      </c>
      <c r="H13" s="5">
        <v>0.21</v>
      </c>
      <c r="I13" s="7">
        <v>168.27</v>
      </c>
      <c r="J13">
        <v>42.067500000000003</v>
      </c>
      <c r="K13" s="7" t="str">
        <f>TEXT(Table1[[#This Row],[Order Date]], "mmmm")</f>
        <v>May</v>
      </c>
      <c r="L13" s="7">
        <f>YEAR(Table1[[#This Row],[Order Date]])</f>
        <v>2023</v>
      </c>
    </row>
    <row r="14" spans="1:12" x14ac:dyDescent="0.25">
      <c r="A14" t="s">
        <v>22</v>
      </c>
      <c r="B14" s="3">
        <v>45000</v>
      </c>
      <c r="C14" t="s">
        <v>210</v>
      </c>
      <c r="D14" t="s">
        <v>215</v>
      </c>
      <c r="E14" t="s">
        <v>220</v>
      </c>
      <c r="F14" s="7">
        <v>1</v>
      </c>
      <c r="G14" s="7">
        <v>129.46</v>
      </c>
      <c r="H14" s="5">
        <v>0.27</v>
      </c>
      <c r="I14" s="7">
        <v>94.505800000000008</v>
      </c>
      <c r="J14">
        <v>16.065985999999999</v>
      </c>
      <c r="K14" s="7" t="str">
        <f>TEXT(Table1[[#This Row],[Order Date]], "mmmm")</f>
        <v>March</v>
      </c>
      <c r="L14" s="7">
        <f>YEAR(Table1[[#This Row],[Order Date]])</f>
        <v>2023</v>
      </c>
    </row>
    <row r="15" spans="1:12" x14ac:dyDescent="0.25">
      <c r="A15" t="s">
        <v>23</v>
      </c>
      <c r="B15" s="3">
        <v>44935</v>
      </c>
      <c r="C15" t="s">
        <v>210</v>
      </c>
      <c r="D15" t="s">
        <v>214</v>
      </c>
      <c r="E15" t="s">
        <v>217</v>
      </c>
      <c r="F15" s="7">
        <v>4</v>
      </c>
      <c r="G15" s="7">
        <v>140.99</v>
      </c>
      <c r="H15" s="5">
        <v>0.19</v>
      </c>
      <c r="I15" s="7">
        <v>456.80759999999998</v>
      </c>
      <c r="J15">
        <v>31.97653200000001</v>
      </c>
      <c r="K15" s="7" t="str">
        <f>TEXT(Table1[[#This Row],[Order Date]], "mmmm")</f>
        <v>January</v>
      </c>
      <c r="L15" s="7">
        <f>YEAR(Table1[[#This Row],[Order Date]])</f>
        <v>2023</v>
      </c>
    </row>
    <row r="16" spans="1:12" x14ac:dyDescent="0.25">
      <c r="A16" t="s">
        <v>24</v>
      </c>
      <c r="B16" s="3">
        <v>45040</v>
      </c>
      <c r="C16" t="s">
        <v>211</v>
      </c>
      <c r="D16" t="s">
        <v>214</v>
      </c>
      <c r="E16" t="s">
        <v>223</v>
      </c>
      <c r="F16" s="7">
        <v>8</v>
      </c>
      <c r="G16" s="7">
        <v>107.58</v>
      </c>
      <c r="H16" s="5">
        <v>0.16</v>
      </c>
      <c r="I16" s="7">
        <v>722.93759999999997</v>
      </c>
      <c r="J16">
        <v>108.44064</v>
      </c>
      <c r="K16" s="7" t="str">
        <f>TEXT(Table1[[#This Row],[Order Date]], "mmmm")</f>
        <v>April</v>
      </c>
      <c r="L16" s="7">
        <f>YEAR(Table1[[#This Row],[Order Date]])</f>
        <v>2023</v>
      </c>
    </row>
    <row r="17" spans="1:12" x14ac:dyDescent="0.25">
      <c r="A17" t="s">
        <v>25</v>
      </c>
      <c r="B17" s="3">
        <v>44997</v>
      </c>
      <c r="C17" t="s">
        <v>212</v>
      </c>
      <c r="D17" t="s">
        <v>214</v>
      </c>
      <c r="E17" t="s">
        <v>224</v>
      </c>
      <c r="F17" s="7">
        <v>2</v>
      </c>
      <c r="G17" s="7">
        <v>439.72</v>
      </c>
      <c r="H17" s="5">
        <v>0.13</v>
      </c>
      <c r="I17" s="7">
        <v>765.11279999999999</v>
      </c>
      <c r="J17">
        <v>130.069176</v>
      </c>
      <c r="K17" s="7" t="str">
        <f>TEXT(Table1[[#This Row],[Order Date]], "mmmm")</f>
        <v>March</v>
      </c>
      <c r="L17" s="7">
        <f>YEAR(Table1[[#This Row],[Order Date]])</f>
        <v>2023</v>
      </c>
    </row>
    <row r="18" spans="1:12" x14ac:dyDescent="0.25">
      <c r="A18" t="s">
        <v>26</v>
      </c>
      <c r="B18" s="3">
        <v>45086</v>
      </c>
      <c r="C18" t="s">
        <v>211</v>
      </c>
      <c r="D18" t="s">
        <v>216</v>
      </c>
      <c r="E18" t="s">
        <v>225</v>
      </c>
      <c r="F18" s="7">
        <v>3</v>
      </c>
      <c r="G18" s="7">
        <v>379.71</v>
      </c>
      <c r="H18" s="5">
        <v>0.17</v>
      </c>
      <c r="I18" s="7">
        <v>945.47789999999986</v>
      </c>
      <c r="J18">
        <v>217.45991699999999</v>
      </c>
      <c r="K18" s="7" t="str">
        <f>TEXT(Table1[[#This Row],[Order Date]], "mmmm")</f>
        <v>June</v>
      </c>
      <c r="L18" s="7">
        <f>YEAR(Table1[[#This Row],[Order Date]])</f>
        <v>2023</v>
      </c>
    </row>
    <row r="19" spans="1:12" x14ac:dyDescent="0.25">
      <c r="A19" t="s">
        <v>27</v>
      </c>
      <c r="B19" s="3">
        <v>44948</v>
      </c>
      <c r="C19" t="s">
        <v>211</v>
      </c>
      <c r="D19" t="s">
        <v>216</v>
      </c>
      <c r="E19" t="s">
        <v>226</v>
      </c>
      <c r="F19" s="7">
        <v>1</v>
      </c>
      <c r="G19" s="7">
        <v>28.21</v>
      </c>
      <c r="H19" s="5">
        <v>0.11</v>
      </c>
      <c r="I19" s="7">
        <v>25.1069</v>
      </c>
      <c r="J19">
        <v>2.0085519999999999</v>
      </c>
      <c r="K19" s="7" t="str">
        <f>TEXT(Table1[[#This Row],[Order Date]], "mmmm")</f>
        <v>January</v>
      </c>
      <c r="L19" s="7">
        <f>YEAR(Table1[[#This Row],[Order Date]])</f>
        <v>2023</v>
      </c>
    </row>
    <row r="20" spans="1:12" x14ac:dyDescent="0.25">
      <c r="A20" t="s">
        <v>28</v>
      </c>
      <c r="B20" s="3">
        <v>45036</v>
      </c>
      <c r="C20" t="s">
        <v>211</v>
      </c>
      <c r="D20" t="s">
        <v>216</v>
      </c>
      <c r="E20" t="s">
        <v>227</v>
      </c>
      <c r="F20" s="7">
        <v>1</v>
      </c>
      <c r="G20" s="7">
        <v>137.99</v>
      </c>
      <c r="H20" s="5">
        <v>0.12</v>
      </c>
      <c r="I20" s="7">
        <v>121.4312</v>
      </c>
      <c r="J20">
        <v>10.928808</v>
      </c>
      <c r="K20" s="7" t="str">
        <f>TEXT(Table1[[#This Row],[Order Date]], "mmmm")</f>
        <v>April</v>
      </c>
      <c r="L20" s="7">
        <f>YEAR(Table1[[#This Row],[Order Date]])</f>
        <v>2023</v>
      </c>
    </row>
    <row r="21" spans="1:12" x14ac:dyDescent="0.25">
      <c r="A21" t="s">
        <v>29</v>
      </c>
      <c r="B21" s="3">
        <v>45043</v>
      </c>
      <c r="C21" t="s">
        <v>210</v>
      </c>
      <c r="D21" t="s">
        <v>215</v>
      </c>
      <c r="E21" t="s">
        <v>228</v>
      </c>
      <c r="F21" s="7">
        <v>3</v>
      </c>
      <c r="G21" s="7">
        <v>15.98</v>
      </c>
      <c r="H21" s="5">
        <v>0.16</v>
      </c>
      <c r="I21" s="7">
        <v>40.269599999999997</v>
      </c>
      <c r="J21">
        <v>4.8323519999999993</v>
      </c>
      <c r="K21" s="7" t="str">
        <f>TEXT(Table1[[#This Row],[Order Date]], "mmmm")</f>
        <v>April</v>
      </c>
      <c r="L21" s="7">
        <f>YEAR(Table1[[#This Row],[Order Date]])</f>
        <v>2023</v>
      </c>
    </row>
    <row r="22" spans="1:12" x14ac:dyDescent="0.25">
      <c r="A22" t="s">
        <v>30</v>
      </c>
      <c r="B22" s="3">
        <v>45015</v>
      </c>
      <c r="C22" t="s">
        <v>213</v>
      </c>
      <c r="D22" t="s">
        <v>216</v>
      </c>
      <c r="E22" t="s">
        <v>221</v>
      </c>
      <c r="F22" s="7">
        <v>5</v>
      </c>
      <c r="G22" s="7">
        <v>251.59</v>
      </c>
      <c r="H22" s="5">
        <v>0.02</v>
      </c>
      <c r="I22" s="7">
        <v>1232.7909999999999</v>
      </c>
      <c r="J22">
        <v>147.93492000000001</v>
      </c>
      <c r="K22" s="7" t="str">
        <f>TEXT(Table1[[#This Row],[Order Date]], "mmmm")</f>
        <v>March</v>
      </c>
      <c r="L22" s="7">
        <f>YEAR(Table1[[#This Row],[Order Date]])</f>
        <v>2023</v>
      </c>
    </row>
    <row r="23" spans="1:12" x14ac:dyDescent="0.25">
      <c r="A23" t="s">
        <v>31</v>
      </c>
      <c r="B23" s="3">
        <v>44961</v>
      </c>
      <c r="C23" t="s">
        <v>212</v>
      </c>
      <c r="D23" t="s">
        <v>215</v>
      </c>
      <c r="E23" t="s">
        <v>228</v>
      </c>
      <c r="F23" s="7">
        <v>3</v>
      </c>
      <c r="G23" s="7">
        <v>240.72</v>
      </c>
      <c r="H23" s="5">
        <v>7.0000000000000007E-2</v>
      </c>
      <c r="I23" s="7">
        <v>671.60879999999997</v>
      </c>
      <c r="J23">
        <v>154.470024</v>
      </c>
      <c r="K23" s="7" t="str">
        <f>TEXT(Table1[[#This Row],[Order Date]], "mmmm")</f>
        <v>February</v>
      </c>
      <c r="L23" s="7">
        <f>YEAR(Table1[[#This Row],[Order Date]])</f>
        <v>2023</v>
      </c>
    </row>
    <row r="24" spans="1:12" x14ac:dyDescent="0.25">
      <c r="A24" t="s">
        <v>32</v>
      </c>
      <c r="B24" s="3">
        <v>45088</v>
      </c>
      <c r="C24" t="s">
        <v>213</v>
      </c>
      <c r="D24" t="s">
        <v>215</v>
      </c>
      <c r="E24" t="s">
        <v>228</v>
      </c>
      <c r="F24" s="7">
        <v>1</v>
      </c>
      <c r="G24" s="7">
        <v>416.53</v>
      </c>
      <c r="H24" s="5">
        <v>0.16</v>
      </c>
      <c r="I24" s="7">
        <v>349.88519999999988</v>
      </c>
      <c r="J24">
        <v>38.487371999999993</v>
      </c>
      <c r="K24" s="7" t="str">
        <f>TEXT(Table1[[#This Row],[Order Date]], "mmmm")</f>
        <v>June</v>
      </c>
      <c r="L24" s="7">
        <f>YEAR(Table1[[#This Row],[Order Date]])</f>
        <v>2023</v>
      </c>
    </row>
    <row r="25" spans="1:12" x14ac:dyDescent="0.25">
      <c r="A25" t="s">
        <v>33</v>
      </c>
      <c r="B25" s="3">
        <v>45192</v>
      </c>
      <c r="C25" t="s">
        <v>211</v>
      </c>
      <c r="D25" t="s">
        <v>216</v>
      </c>
      <c r="E25" t="s">
        <v>221</v>
      </c>
      <c r="F25" s="7">
        <v>1</v>
      </c>
      <c r="G25" s="7">
        <v>157.35</v>
      </c>
      <c r="H25" s="5">
        <v>0.13</v>
      </c>
      <c r="I25" s="7">
        <v>136.89449999999999</v>
      </c>
      <c r="J25">
        <v>28.747845000000002</v>
      </c>
      <c r="K25" s="7" t="str">
        <f>TEXT(Table1[[#This Row],[Order Date]], "mmmm")</f>
        <v>September</v>
      </c>
      <c r="L25" s="7">
        <f>YEAR(Table1[[#This Row],[Order Date]])</f>
        <v>2023</v>
      </c>
    </row>
    <row r="26" spans="1:12" x14ac:dyDescent="0.25">
      <c r="A26" t="s">
        <v>34</v>
      </c>
      <c r="B26" s="3">
        <v>44974</v>
      </c>
      <c r="C26" t="s">
        <v>211</v>
      </c>
      <c r="D26" t="s">
        <v>216</v>
      </c>
      <c r="E26" t="s">
        <v>225</v>
      </c>
      <c r="F26" s="7">
        <v>8</v>
      </c>
      <c r="G26" s="7">
        <v>409.11</v>
      </c>
      <c r="H26" s="5">
        <v>0.1</v>
      </c>
      <c r="I26" s="7">
        <v>2945.5920000000001</v>
      </c>
      <c r="J26">
        <v>500.75063999999998</v>
      </c>
      <c r="K26" s="7" t="str">
        <f>TEXT(Table1[[#This Row],[Order Date]], "mmmm")</f>
        <v>February</v>
      </c>
      <c r="L26" s="7">
        <f>YEAR(Table1[[#This Row],[Order Date]])</f>
        <v>2023</v>
      </c>
    </row>
    <row r="27" spans="1:12" x14ac:dyDescent="0.25">
      <c r="A27" t="s">
        <v>35</v>
      </c>
      <c r="B27" s="3">
        <v>45258</v>
      </c>
      <c r="C27" t="s">
        <v>213</v>
      </c>
      <c r="D27" t="s">
        <v>216</v>
      </c>
      <c r="E27" t="s">
        <v>226</v>
      </c>
      <c r="F27" s="7">
        <v>2</v>
      </c>
      <c r="G27" s="7">
        <v>484.15</v>
      </c>
      <c r="H27" s="5">
        <v>0.22</v>
      </c>
      <c r="I27" s="7">
        <v>755.274</v>
      </c>
      <c r="J27">
        <v>143.50206</v>
      </c>
      <c r="K27" s="7" t="str">
        <f>TEXT(Table1[[#This Row],[Order Date]], "mmmm")</f>
        <v>November</v>
      </c>
      <c r="L27" s="7">
        <f>YEAR(Table1[[#This Row],[Order Date]])</f>
        <v>2023</v>
      </c>
    </row>
    <row r="28" spans="1:12" x14ac:dyDescent="0.25">
      <c r="A28" t="s">
        <v>36</v>
      </c>
      <c r="B28" s="3">
        <v>44962</v>
      </c>
      <c r="C28" t="s">
        <v>213</v>
      </c>
      <c r="D28" t="s">
        <v>214</v>
      </c>
      <c r="E28" t="s">
        <v>223</v>
      </c>
      <c r="F28" s="7">
        <v>3</v>
      </c>
      <c r="G28" s="7">
        <v>48.76</v>
      </c>
      <c r="H28" s="5">
        <v>0.21</v>
      </c>
      <c r="I28" s="7">
        <v>115.5612</v>
      </c>
      <c r="J28">
        <v>30.045912000000001</v>
      </c>
      <c r="K28" s="7" t="str">
        <f>TEXT(Table1[[#This Row],[Order Date]], "mmmm")</f>
        <v>February</v>
      </c>
      <c r="L28" s="7">
        <f>YEAR(Table1[[#This Row],[Order Date]])</f>
        <v>2023</v>
      </c>
    </row>
    <row r="29" spans="1:12" x14ac:dyDescent="0.25">
      <c r="A29" t="s">
        <v>37</v>
      </c>
      <c r="B29" s="3">
        <v>45117</v>
      </c>
      <c r="C29" t="s">
        <v>213</v>
      </c>
      <c r="D29" t="s">
        <v>216</v>
      </c>
      <c r="E29" t="s">
        <v>226</v>
      </c>
      <c r="F29" s="7">
        <v>2</v>
      </c>
      <c r="G29" s="7">
        <v>396.95</v>
      </c>
      <c r="H29" s="5">
        <v>0.05</v>
      </c>
      <c r="I29" s="7">
        <v>754.20499999999993</v>
      </c>
      <c r="J29">
        <v>113.13075000000001</v>
      </c>
      <c r="K29" s="7" t="str">
        <f>TEXT(Table1[[#This Row],[Order Date]], "mmmm")</f>
        <v>July</v>
      </c>
      <c r="L29" s="7">
        <f>YEAR(Table1[[#This Row],[Order Date]])</f>
        <v>2023</v>
      </c>
    </row>
    <row r="30" spans="1:12" x14ac:dyDescent="0.25">
      <c r="A30" t="s">
        <v>38</v>
      </c>
      <c r="B30" s="3">
        <v>45166</v>
      </c>
      <c r="C30" t="s">
        <v>211</v>
      </c>
      <c r="D30" t="s">
        <v>214</v>
      </c>
      <c r="E30" t="s">
        <v>223</v>
      </c>
      <c r="F30" s="7">
        <v>3</v>
      </c>
      <c r="G30" s="7">
        <v>297.02999999999997</v>
      </c>
      <c r="H30" s="5">
        <v>0.26</v>
      </c>
      <c r="I30" s="7">
        <v>659.40659999999991</v>
      </c>
      <c r="J30">
        <v>158.25758400000001</v>
      </c>
      <c r="K30" s="7" t="str">
        <f>TEXT(Table1[[#This Row],[Order Date]], "mmmm")</f>
        <v>August</v>
      </c>
      <c r="L30" s="7">
        <f>YEAR(Table1[[#This Row],[Order Date]])</f>
        <v>2023</v>
      </c>
    </row>
    <row r="31" spans="1:12" x14ac:dyDescent="0.25">
      <c r="A31" t="s">
        <v>39</v>
      </c>
      <c r="B31" s="3">
        <v>45078</v>
      </c>
      <c r="C31" t="s">
        <v>211</v>
      </c>
      <c r="D31" t="s">
        <v>215</v>
      </c>
      <c r="E31" t="s">
        <v>220</v>
      </c>
      <c r="F31" s="7">
        <v>7</v>
      </c>
      <c r="G31" s="7">
        <v>242.62</v>
      </c>
      <c r="H31" s="5">
        <v>0.15</v>
      </c>
      <c r="I31" s="7">
        <v>1443.5889999999999</v>
      </c>
      <c r="J31">
        <v>230.97424000000001</v>
      </c>
      <c r="K31" s="7" t="str">
        <f>TEXT(Table1[[#This Row],[Order Date]], "mmmm")</f>
        <v>June</v>
      </c>
      <c r="L31" s="7">
        <f>YEAR(Table1[[#This Row],[Order Date]])</f>
        <v>2023</v>
      </c>
    </row>
    <row r="32" spans="1:12" x14ac:dyDescent="0.25">
      <c r="A32" t="s">
        <v>40</v>
      </c>
      <c r="B32" s="3">
        <v>45210</v>
      </c>
      <c r="C32" t="s">
        <v>212</v>
      </c>
      <c r="D32" t="s">
        <v>214</v>
      </c>
      <c r="E32" t="s">
        <v>218</v>
      </c>
      <c r="F32" s="7">
        <v>1</v>
      </c>
      <c r="G32" s="7">
        <v>213.17</v>
      </c>
      <c r="H32" s="5">
        <v>0.22</v>
      </c>
      <c r="I32" s="7">
        <v>166.27260000000001</v>
      </c>
      <c r="J32">
        <v>23.278164</v>
      </c>
      <c r="K32" s="7" t="str">
        <f>TEXT(Table1[[#This Row],[Order Date]], "mmmm")</f>
        <v>October</v>
      </c>
      <c r="L32" s="7">
        <f>YEAR(Table1[[#This Row],[Order Date]])</f>
        <v>2023</v>
      </c>
    </row>
    <row r="33" spans="1:12" x14ac:dyDescent="0.25">
      <c r="A33" t="s">
        <v>41</v>
      </c>
      <c r="B33" s="3">
        <v>45135</v>
      </c>
      <c r="C33" t="s">
        <v>212</v>
      </c>
      <c r="D33" t="s">
        <v>216</v>
      </c>
      <c r="E33" t="s">
        <v>221</v>
      </c>
      <c r="F33" s="7">
        <v>8</v>
      </c>
      <c r="G33" s="7">
        <v>393.41</v>
      </c>
      <c r="H33" s="5">
        <v>0.17</v>
      </c>
      <c r="I33" s="7">
        <v>2612.2424000000001</v>
      </c>
      <c r="J33">
        <v>757.550296</v>
      </c>
      <c r="K33" s="7" t="str">
        <f>TEXT(Table1[[#This Row],[Order Date]], "mmmm")</f>
        <v>July</v>
      </c>
      <c r="L33" s="7">
        <f>YEAR(Table1[[#This Row],[Order Date]])</f>
        <v>2023</v>
      </c>
    </row>
    <row r="34" spans="1:12" x14ac:dyDescent="0.25">
      <c r="A34" t="s">
        <v>42</v>
      </c>
      <c r="B34" s="3">
        <v>45187</v>
      </c>
      <c r="C34" t="s">
        <v>211</v>
      </c>
      <c r="D34" t="s">
        <v>215</v>
      </c>
      <c r="E34" t="s">
        <v>228</v>
      </c>
      <c r="F34" s="7">
        <v>2</v>
      </c>
      <c r="G34" s="7">
        <v>321.48</v>
      </c>
      <c r="H34" s="5">
        <v>0.3</v>
      </c>
      <c r="I34" s="7">
        <v>450.072</v>
      </c>
      <c r="J34">
        <v>45.007199999999997</v>
      </c>
      <c r="K34" s="7" t="str">
        <f>TEXT(Table1[[#This Row],[Order Date]], "mmmm")</f>
        <v>September</v>
      </c>
      <c r="L34" s="7">
        <f>YEAR(Table1[[#This Row],[Order Date]])</f>
        <v>2023</v>
      </c>
    </row>
    <row r="35" spans="1:12" x14ac:dyDescent="0.25">
      <c r="A35" t="s">
        <v>43</v>
      </c>
      <c r="B35" s="3">
        <v>44942</v>
      </c>
      <c r="C35" t="s">
        <v>213</v>
      </c>
      <c r="D35" t="s">
        <v>215</v>
      </c>
      <c r="E35" t="s">
        <v>220</v>
      </c>
      <c r="F35" s="7">
        <v>3</v>
      </c>
      <c r="G35" s="7">
        <v>403.5</v>
      </c>
      <c r="H35" s="5">
        <v>0.23</v>
      </c>
      <c r="I35" s="7">
        <v>932.08500000000004</v>
      </c>
      <c r="J35">
        <v>65.245950000000008</v>
      </c>
      <c r="K35" s="7" t="str">
        <f>TEXT(Table1[[#This Row],[Order Date]], "mmmm")</f>
        <v>January</v>
      </c>
      <c r="L35" s="7">
        <f>YEAR(Table1[[#This Row],[Order Date]])</f>
        <v>2023</v>
      </c>
    </row>
    <row r="36" spans="1:12" x14ac:dyDescent="0.25">
      <c r="A36" t="s">
        <v>44</v>
      </c>
      <c r="B36" s="3">
        <v>45272</v>
      </c>
      <c r="C36" t="s">
        <v>213</v>
      </c>
      <c r="D36" t="s">
        <v>215</v>
      </c>
      <c r="E36" t="s">
        <v>220</v>
      </c>
      <c r="F36" s="7">
        <v>9</v>
      </c>
      <c r="G36" s="7">
        <v>452.06</v>
      </c>
      <c r="H36" s="5">
        <v>0.21</v>
      </c>
      <c r="I36" s="7">
        <v>3214.1466</v>
      </c>
      <c r="J36">
        <v>771.39518399999997</v>
      </c>
      <c r="K36" s="7" t="str">
        <f>TEXT(Table1[[#This Row],[Order Date]], "mmmm")</f>
        <v>December</v>
      </c>
      <c r="L36" s="7">
        <f>YEAR(Table1[[#This Row],[Order Date]])</f>
        <v>2023</v>
      </c>
    </row>
    <row r="37" spans="1:12" x14ac:dyDescent="0.25">
      <c r="A37" t="s">
        <v>45</v>
      </c>
      <c r="B37" s="3">
        <v>45048</v>
      </c>
      <c r="C37" t="s">
        <v>212</v>
      </c>
      <c r="D37" t="s">
        <v>214</v>
      </c>
      <c r="E37" t="s">
        <v>218</v>
      </c>
      <c r="F37" s="7">
        <v>7</v>
      </c>
      <c r="G37" s="7">
        <v>310.55</v>
      </c>
      <c r="H37" s="5">
        <v>0.23</v>
      </c>
      <c r="I37" s="7">
        <v>1673.8644999999999</v>
      </c>
      <c r="J37">
        <v>117.17051499999999</v>
      </c>
      <c r="K37" s="7" t="str">
        <f>TEXT(Table1[[#This Row],[Order Date]], "mmmm")</f>
        <v>May</v>
      </c>
      <c r="L37" s="7">
        <f>YEAR(Table1[[#This Row],[Order Date]])</f>
        <v>2023</v>
      </c>
    </row>
    <row r="38" spans="1:12" x14ac:dyDescent="0.25">
      <c r="A38" t="s">
        <v>46</v>
      </c>
      <c r="B38" s="3">
        <v>45137</v>
      </c>
      <c r="C38" t="s">
        <v>211</v>
      </c>
      <c r="D38" t="s">
        <v>216</v>
      </c>
      <c r="E38" t="s">
        <v>226</v>
      </c>
      <c r="F38" s="7">
        <v>4</v>
      </c>
      <c r="G38" s="7">
        <v>490.33</v>
      </c>
      <c r="H38" s="5">
        <v>0.04</v>
      </c>
      <c r="I38" s="7">
        <v>1882.8671999999999</v>
      </c>
      <c r="J38">
        <v>489.54547200000002</v>
      </c>
      <c r="K38" s="7" t="str">
        <f>TEXT(Table1[[#This Row],[Order Date]], "mmmm")</f>
        <v>July</v>
      </c>
      <c r="L38" s="7">
        <f>YEAR(Table1[[#This Row],[Order Date]])</f>
        <v>2023</v>
      </c>
    </row>
    <row r="39" spans="1:12" x14ac:dyDescent="0.25">
      <c r="A39" t="s">
        <v>47</v>
      </c>
      <c r="B39" s="3">
        <v>45062</v>
      </c>
      <c r="C39" t="s">
        <v>212</v>
      </c>
      <c r="D39" t="s">
        <v>215</v>
      </c>
      <c r="E39" t="s">
        <v>228</v>
      </c>
      <c r="F39" s="7">
        <v>5</v>
      </c>
      <c r="G39" s="7">
        <v>306</v>
      </c>
      <c r="H39" s="5">
        <v>0.06</v>
      </c>
      <c r="I39" s="7">
        <v>1438.2</v>
      </c>
      <c r="J39">
        <v>230.11199999999999</v>
      </c>
      <c r="K39" s="7" t="str">
        <f>TEXT(Table1[[#This Row],[Order Date]], "mmmm")</f>
        <v>May</v>
      </c>
      <c r="L39" s="7">
        <f>YEAR(Table1[[#This Row],[Order Date]])</f>
        <v>2023</v>
      </c>
    </row>
    <row r="40" spans="1:12" x14ac:dyDescent="0.25">
      <c r="A40" t="s">
        <v>48</v>
      </c>
      <c r="B40" s="3">
        <v>45148</v>
      </c>
      <c r="C40" t="s">
        <v>212</v>
      </c>
      <c r="D40" t="s">
        <v>215</v>
      </c>
      <c r="E40" t="s">
        <v>219</v>
      </c>
      <c r="F40" s="7">
        <v>2</v>
      </c>
      <c r="G40" s="7">
        <v>320.14</v>
      </c>
      <c r="H40" s="5">
        <v>0.21</v>
      </c>
      <c r="I40" s="7">
        <v>505.82119999999998</v>
      </c>
      <c r="J40">
        <v>141.62993599999999</v>
      </c>
      <c r="K40" s="7" t="str">
        <f>TEXT(Table1[[#This Row],[Order Date]], "mmmm")</f>
        <v>August</v>
      </c>
      <c r="L40" s="7">
        <f>YEAR(Table1[[#This Row],[Order Date]])</f>
        <v>2023</v>
      </c>
    </row>
    <row r="41" spans="1:12" x14ac:dyDescent="0.25">
      <c r="A41" t="s">
        <v>49</v>
      </c>
      <c r="B41" s="3">
        <v>45050</v>
      </c>
      <c r="C41" t="s">
        <v>210</v>
      </c>
      <c r="D41" t="s">
        <v>215</v>
      </c>
      <c r="E41" t="s">
        <v>222</v>
      </c>
      <c r="F41" s="7">
        <v>8</v>
      </c>
      <c r="G41" s="7">
        <v>279.63</v>
      </c>
      <c r="H41" s="5">
        <v>0.15</v>
      </c>
      <c r="I41" s="7">
        <v>1901.4839999999999</v>
      </c>
      <c r="J41">
        <v>437.34132</v>
      </c>
      <c r="K41" s="7" t="str">
        <f>TEXT(Table1[[#This Row],[Order Date]], "mmmm")</f>
        <v>May</v>
      </c>
      <c r="L41" s="7">
        <f>YEAR(Table1[[#This Row],[Order Date]])</f>
        <v>2023</v>
      </c>
    </row>
    <row r="42" spans="1:12" x14ac:dyDescent="0.25">
      <c r="A42" t="s">
        <v>50</v>
      </c>
      <c r="B42" s="3">
        <v>45006</v>
      </c>
      <c r="C42" t="s">
        <v>210</v>
      </c>
      <c r="D42" t="s">
        <v>214</v>
      </c>
      <c r="E42" t="s">
        <v>217</v>
      </c>
      <c r="F42" s="7">
        <v>4</v>
      </c>
      <c r="G42" s="7">
        <v>50.05</v>
      </c>
      <c r="H42" s="5">
        <v>0.23</v>
      </c>
      <c r="I42" s="7">
        <v>154.154</v>
      </c>
      <c r="J42">
        <v>30.8308</v>
      </c>
      <c r="K42" s="7" t="str">
        <f>TEXT(Table1[[#This Row],[Order Date]], "mmmm")</f>
        <v>March</v>
      </c>
      <c r="L42" s="7">
        <f>YEAR(Table1[[#This Row],[Order Date]])</f>
        <v>2023</v>
      </c>
    </row>
    <row r="43" spans="1:12" x14ac:dyDescent="0.25">
      <c r="A43" t="s">
        <v>51</v>
      </c>
      <c r="B43" s="3">
        <v>45251</v>
      </c>
      <c r="C43" t="s">
        <v>210</v>
      </c>
      <c r="D43" t="s">
        <v>214</v>
      </c>
      <c r="E43" t="s">
        <v>217</v>
      </c>
      <c r="F43" s="7">
        <v>9</v>
      </c>
      <c r="G43" s="7">
        <v>364.57</v>
      </c>
      <c r="H43" s="5">
        <v>0.03</v>
      </c>
      <c r="I43" s="7">
        <v>3182.6961000000001</v>
      </c>
      <c r="J43">
        <v>922.98186899999996</v>
      </c>
      <c r="K43" s="7" t="str">
        <f>TEXT(Table1[[#This Row],[Order Date]], "mmmm")</f>
        <v>November</v>
      </c>
      <c r="L43" s="7">
        <f>YEAR(Table1[[#This Row],[Order Date]])</f>
        <v>2023</v>
      </c>
    </row>
    <row r="44" spans="1:12" x14ac:dyDescent="0.25">
      <c r="A44" t="s">
        <v>52</v>
      </c>
      <c r="B44" s="3">
        <v>44977</v>
      </c>
      <c r="C44" t="s">
        <v>213</v>
      </c>
      <c r="D44" t="s">
        <v>216</v>
      </c>
      <c r="E44" t="s">
        <v>221</v>
      </c>
      <c r="F44" s="7">
        <v>5</v>
      </c>
      <c r="G44" s="7">
        <v>275.99</v>
      </c>
      <c r="H44" s="5">
        <v>0.16</v>
      </c>
      <c r="I44" s="7">
        <v>1159.1579999999999</v>
      </c>
      <c r="J44">
        <v>173.87370000000001</v>
      </c>
      <c r="K44" s="7" t="str">
        <f>TEXT(Table1[[#This Row],[Order Date]], "mmmm")</f>
        <v>February</v>
      </c>
      <c r="L44" s="7">
        <f>YEAR(Table1[[#This Row],[Order Date]])</f>
        <v>2023</v>
      </c>
    </row>
    <row r="45" spans="1:12" x14ac:dyDescent="0.25">
      <c r="A45" t="s">
        <v>53</v>
      </c>
      <c r="B45" s="3">
        <v>45241</v>
      </c>
      <c r="C45" t="s">
        <v>211</v>
      </c>
      <c r="D45" t="s">
        <v>214</v>
      </c>
      <c r="E45" t="s">
        <v>218</v>
      </c>
      <c r="F45" s="7">
        <v>9</v>
      </c>
      <c r="G45" s="7">
        <v>228.2</v>
      </c>
      <c r="H45" s="5">
        <v>0.11</v>
      </c>
      <c r="I45" s="7">
        <v>1827.8820000000001</v>
      </c>
      <c r="J45">
        <v>530.08577999999989</v>
      </c>
      <c r="K45" s="7" t="str">
        <f>TEXT(Table1[[#This Row],[Order Date]], "mmmm")</f>
        <v>November</v>
      </c>
      <c r="L45" s="7">
        <f>YEAR(Table1[[#This Row],[Order Date]])</f>
        <v>2023</v>
      </c>
    </row>
    <row r="46" spans="1:12" x14ac:dyDescent="0.25">
      <c r="A46" t="s">
        <v>54</v>
      </c>
      <c r="B46" s="3">
        <v>45231</v>
      </c>
      <c r="C46" t="s">
        <v>211</v>
      </c>
      <c r="D46" t="s">
        <v>215</v>
      </c>
      <c r="E46" t="s">
        <v>222</v>
      </c>
      <c r="F46" s="7">
        <v>4</v>
      </c>
      <c r="G46" s="7">
        <v>455.68</v>
      </c>
      <c r="H46" s="5">
        <v>0.14000000000000001</v>
      </c>
      <c r="I46" s="7">
        <v>1567.5391999999999</v>
      </c>
      <c r="J46">
        <v>125.403136</v>
      </c>
      <c r="K46" s="7" t="str">
        <f>TEXT(Table1[[#This Row],[Order Date]], "mmmm")</f>
        <v>November</v>
      </c>
      <c r="L46" s="7">
        <f>YEAR(Table1[[#This Row],[Order Date]])</f>
        <v>2023</v>
      </c>
    </row>
    <row r="47" spans="1:12" x14ac:dyDescent="0.25">
      <c r="A47" t="s">
        <v>55</v>
      </c>
      <c r="B47" s="3">
        <v>45188</v>
      </c>
      <c r="C47" t="s">
        <v>211</v>
      </c>
      <c r="D47" t="s">
        <v>216</v>
      </c>
      <c r="E47" t="s">
        <v>221</v>
      </c>
      <c r="F47" s="7">
        <v>5</v>
      </c>
      <c r="G47" s="7">
        <v>152.49</v>
      </c>
      <c r="H47" s="5">
        <v>0.18</v>
      </c>
      <c r="I47" s="7">
        <v>625.20900000000006</v>
      </c>
      <c r="J47">
        <v>106.28552999999999</v>
      </c>
      <c r="K47" s="7" t="str">
        <f>TEXT(Table1[[#This Row],[Order Date]], "mmmm")</f>
        <v>September</v>
      </c>
      <c r="L47" s="7">
        <f>YEAR(Table1[[#This Row],[Order Date]])</f>
        <v>2023</v>
      </c>
    </row>
    <row r="48" spans="1:12" x14ac:dyDescent="0.25">
      <c r="A48" t="s">
        <v>56</v>
      </c>
      <c r="B48" s="3">
        <v>45131</v>
      </c>
      <c r="C48" t="s">
        <v>211</v>
      </c>
      <c r="D48" t="s">
        <v>215</v>
      </c>
      <c r="E48" t="s">
        <v>219</v>
      </c>
      <c r="F48" s="7">
        <v>9</v>
      </c>
      <c r="G48" s="7">
        <v>264.18</v>
      </c>
      <c r="H48" s="5">
        <v>0.15</v>
      </c>
      <c r="I48" s="7">
        <v>2020.9770000000001</v>
      </c>
      <c r="J48">
        <v>242.51723999999999</v>
      </c>
      <c r="K48" s="7" t="str">
        <f>TEXT(Table1[[#This Row],[Order Date]], "mmmm")</f>
        <v>July</v>
      </c>
      <c r="L48" s="7">
        <f>YEAR(Table1[[#This Row],[Order Date]])</f>
        <v>2023</v>
      </c>
    </row>
    <row r="49" spans="1:12" x14ac:dyDescent="0.25">
      <c r="A49" t="s">
        <v>57</v>
      </c>
      <c r="B49" s="3">
        <v>45153</v>
      </c>
      <c r="C49" t="s">
        <v>210</v>
      </c>
      <c r="D49" t="s">
        <v>215</v>
      </c>
      <c r="E49" t="s">
        <v>228</v>
      </c>
      <c r="F49" s="7">
        <v>8</v>
      </c>
      <c r="G49" s="7">
        <v>350.33</v>
      </c>
      <c r="H49" s="5">
        <v>0.16</v>
      </c>
      <c r="I49" s="7">
        <v>2354.2175999999999</v>
      </c>
      <c r="J49">
        <v>423.75916799999999</v>
      </c>
      <c r="K49" s="7" t="str">
        <f>TEXT(Table1[[#This Row],[Order Date]], "mmmm")</f>
        <v>August</v>
      </c>
      <c r="L49" s="7">
        <f>YEAR(Table1[[#This Row],[Order Date]])</f>
        <v>2023</v>
      </c>
    </row>
    <row r="50" spans="1:12" x14ac:dyDescent="0.25">
      <c r="A50" t="s">
        <v>58</v>
      </c>
      <c r="B50" s="3">
        <v>45044</v>
      </c>
      <c r="C50" t="s">
        <v>213</v>
      </c>
      <c r="D50" t="s">
        <v>214</v>
      </c>
      <c r="E50" t="s">
        <v>224</v>
      </c>
      <c r="F50" s="7">
        <v>3</v>
      </c>
      <c r="G50" s="7">
        <v>399.25</v>
      </c>
      <c r="H50" s="5">
        <v>0.15</v>
      </c>
      <c r="I50" s="7">
        <v>1018.0875</v>
      </c>
      <c r="J50">
        <v>91.627874999999989</v>
      </c>
      <c r="K50" s="7" t="str">
        <f>TEXT(Table1[[#This Row],[Order Date]], "mmmm")</f>
        <v>April</v>
      </c>
      <c r="L50" s="7">
        <f>YEAR(Table1[[#This Row],[Order Date]])</f>
        <v>2023</v>
      </c>
    </row>
    <row r="51" spans="1:12" x14ac:dyDescent="0.25">
      <c r="A51" t="s">
        <v>59</v>
      </c>
      <c r="B51" s="3">
        <v>45078</v>
      </c>
      <c r="C51" t="s">
        <v>213</v>
      </c>
      <c r="D51" t="s">
        <v>216</v>
      </c>
      <c r="E51" t="s">
        <v>226</v>
      </c>
      <c r="F51" s="7">
        <v>1</v>
      </c>
      <c r="G51" s="7">
        <v>232.38</v>
      </c>
      <c r="H51" s="5">
        <v>0.12</v>
      </c>
      <c r="I51" s="7">
        <v>204.49440000000001</v>
      </c>
      <c r="J51">
        <v>53.168543999999997</v>
      </c>
      <c r="K51" s="7" t="str">
        <f>TEXT(Table1[[#This Row],[Order Date]], "mmmm")</f>
        <v>June</v>
      </c>
      <c r="L51" s="7">
        <f>YEAR(Table1[[#This Row],[Order Date]])</f>
        <v>2023</v>
      </c>
    </row>
    <row r="52" spans="1:12" x14ac:dyDescent="0.25">
      <c r="A52" t="s">
        <v>60</v>
      </c>
      <c r="B52" s="3">
        <v>45148</v>
      </c>
      <c r="C52" t="s">
        <v>210</v>
      </c>
      <c r="D52" t="s">
        <v>214</v>
      </c>
      <c r="E52" t="s">
        <v>224</v>
      </c>
      <c r="F52" s="7">
        <v>3</v>
      </c>
      <c r="G52" s="7">
        <v>421.84</v>
      </c>
      <c r="H52" s="5">
        <v>0.23</v>
      </c>
      <c r="I52" s="7">
        <v>974.45040000000006</v>
      </c>
      <c r="J52">
        <v>253.35710399999999</v>
      </c>
      <c r="K52" s="7" t="str">
        <f>TEXT(Table1[[#This Row],[Order Date]], "mmmm")</f>
        <v>August</v>
      </c>
      <c r="L52" s="7">
        <f>YEAR(Table1[[#This Row],[Order Date]])</f>
        <v>2023</v>
      </c>
    </row>
    <row r="53" spans="1:12" x14ac:dyDescent="0.25">
      <c r="A53" t="s">
        <v>61</v>
      </c>
      <c r="B53" s="3">
        <v>45074</v>
      </c>
      <c r="C53" t="s">
        <v>213</v>
      </c>
      <c r="D53" t="s">
        <v>214</v>
      </c>
      <c r="E53" t="s">
        <v>218</v>
      </c>
      <c r="F53" s="7">
        <v>4</v>
      </c>
      <c r="G53" s="7">
        <v>385.61</v>
      </c>
      <c r="H53" s="5">
        <v>0</v>
      </c>
      <c r="I53" s="7">
        <v>1542.44</v>
      </c>
      <c r="J53">
        <v>447.30759999999998</v>
      </c>
      <c r="K53" s="7" t="str">
        <f>TEXT(Table1[[#This Row],[Order Date]], "mmmm")</f>
        <v>May</v>
      </c>
      <c r="L53" s="7">
        <f>YEAR(Table1[[#This Row],[Order Date]])</f>
        <v>2023</v>
      </c>
    </row>
    <row r="54" spans="1:12" x14ac:dyDescent="0.25">
      <c r="A54" t="s">
        <v>62</v>
      </c>
      <c r="B54" s="3">
        <v>44983</v>
      </c>
      <c r="C54" t="s">
        <v>210</v>
      </c>
      <c r="D54" t="s">
        <v>216</v>
      </c>
      <c r="E54" t="s">
        <v>227</v>
      </c>
      <c r="F54" s="7">
        <v>2</v>
      </c>
      <c r="G54" s="7">
        <v>37.79</v>
      </c>
      <c r="H54" s="5">
        <v>0.18</v>
      </c>
      <c r="I54" s="7">
        <v>61.9756</v>
      </c>
      <c r="J54">
        <v>5.5778040000000004</v>
      </c>
      <c r="K54" s="7" t="str">
        <f>TEXT(Table1[[#This Row],[Order Date]], "mmmm")</f>
        <v>February</v>
      </c>
      <c r="L54" s="7">
        <f>YEAR(Table1[[#This Row],[Order Date]])</f>
        <v>2023</v>
      </c>
    </row>
    <row r="55" spans="1:12" x14ac:dyDescent="0.25">
      <c r="A55" t="s">
        <v>63</v>
      </c>
      <c r="B55" s="3">
        <v>45043</v>
      </c>
      <c r="C55" t="s">
        <v>211</v>
      </c>
      <c r="D55" t="s">
        <v>215</v>
      </c>
      <c r="E55" t="s">
        <v>222</v>
      </c>
      <c r="F55" s="7">
        <v>1</v>
      </c>
      <c r="G55" s="7">
        <v>27.7</v>
      </c>
      <c r="H55" s="5">
        <v>0.17</v>
      </c>
      <c r="I55" s="7">
        <v>22.991</v>
      </c>
      <c r="J55">
        <v>4.8281099999999997</v>
      </c>
      <c r="K55" s="7" t="str">
        <f>TEXT(Table1[[#This Row],[Order Date]], "mmmm")</f>
        <v>April</v>
      </c>
      <c r="L55" s="7">
        <f>YEAR(Table1[[#This Row],[Order Date]])</f>
        <v>2023</v>
      </c>
    </row>
    <row r="56" spans="1:12" x14ac:dyDescent="0.25">
      <c r="A56" t="s">
        <v>64</v>
      </c>
      <c r="B56" s="3">
        <v>45150</v>
      </c>
      <c r="C56" t="s">
        <v>210</v>
      </c>
      <c r="D56" t="s">
        <v>215</v>
      </c>
      <c r="E56" t="s">
        <v>219</v>
      </c>
      <c r="F56" s="7">
        <v>7</v>
      </c>
      <c r="G56" s="7">
        <v>312.3</v>
      </c>
      <c r="H56" s="5">
        <v>0.21</v>
      </c>
      <c r="I56" s="7">
        <v>1727.019</v>
      </c>
      <c r="J56">
        <v>293.59323000000001</v>
      </c>
      <c r="K56" s="7" t="str">
        <f>TEXT(Table1[[#This Row],[Order Date]], "mmmm")</f>
        <v>August</v>
      </c>
      <c r="L56" s="7">
        <f>YEAR(Table1[[#This Row],[Order Date]])</f>
        <v>2023</v>
      </c>
    </row>
    <row r="57" spans="1:12" x14ac:dyDescent="0.25">
      <c r="A57" t="s">
        <v>65</v>
      </c>
      <c r="B57" s="3">
        <v>45015</v>
      </c>
      <c r="C57" t="s">
        <v>211</v>
      </c>
      <c r="D57" t="s">
        <v>216</v>
      </c>
      <c r="E57" t="s">
        <v>225</v>
      </c>
      <c r="F57" s="7">
        <v>8</v>
      </c>
      <c r="G57" s="7">
        <v>176.97</v>
      </c>
      <c r="H57" s="5">
        <v>0.18</v>
      </c>
      <c r="I57" s="7">
        <v>1160.9232</v>
      </c>
      <c r="J57">
        <v>162.52924800000011</v>
      </c>
      <c r="K57" s="7" t="str">
        <f>TEXT(Table1[[#This Row],[Order Date]], "mmmm")</f>
        <v>March</v>
      </c>
      <c r="L57" s="7">
        <f>YEAR(Table1[[#This Row],[Order Date]])</f>
        <v>2023</v>
      </c>
    </row>
    <row r="58" spans="1:12" x14ac:dyDescent="0.25">
      <c r="A58" t="s">
        <v>66</v>
      </c>
      <c r="B58" s="3">
        <v>45099</v>
      </c>
      <c r="C58" t="s">
        <v>211</v>
      </c>
      <c r="D58" t="s">
        <v>215</v>
      </c>
      <c r="E58" t="s">
        <v>228</v>
      </c>
      <c r="F58" s="7">
        <v>7</v>
      </c>
      <c r="G58" s="7">
        <v>108.52</v>
      </c>
      <c r="H58" s="5">
        <v>0.25</v>
      </c>
      <c r="I58" s="7">
        <v>569.73</v>
      </c>
      <c r="J58">
        <v>79.762200000000007</v>
      </c>
      <c r="K58" s="7" t="str">
        <f>TEXT(Table1[[#This Row],[Order Date]], "mmmm")</f>
        <v>June</v>
      </c>
      <c r="L58" s="7">
        <f>YEAR(Table1[[#This Row],[Order Date]])</f>
        <v>2023</v>
      </c>
    </row>
    <row r="59" spans="1:12" x14ac:dyDescent="0.25">
      <c r="A59" t="s">
        <v>67</v>
      </c>
      <c r="B59" s="3">
        <v>44992</v>
      </c>
      <c r="C59" t="s">
        <v>212</v>
      </c>
      <c r="D59" t="s">
        <v>216</v>
      </c>
      <c r="E59" t="s">
        <v>221</v>
      </c>
      <c r="F59" s="7">
        <v>5</v>
      </c>
      <c r="G59" s="7">
        <v>291.93</v>
      </c>
      <c r="H59" s="5">
        <v>0.28999999999999998</v>
      </c>
      <c r="I59" s="7">
        <v>1036.3515</v>
      </c>
      <c r="J59">
        <v>155.45272499999999</v>
      </c>
      <c r="K59" s="7" t="str">
        <f>TEXT(Table1[[#This Row],[Order Date]], "mmmm")</f>
        <v>March</v>
      </c>
      <c r="L59" s="7">
        <f>YEAR(Table1[[#This Row],[Order Date]])</f>
        <v>2023</v>
      </c>
    </row>
    <row r="60" spans="1:12" x14ac:dyDescent="0.25">
      <c r="A60" t="s">
        <v>68</v>
      </c>
      <c r="B60" s="3">
        <v>45022</v>
      </c>
      <c r="C60" t="s">
        <v>210</v>
      </c>
      <c r="D60" t="s">
        <v>216</v>
      </c>
      <c r="E60" t="s">
        <v>227</v>
      </c>
      <c r="F60" s="7">
        <v>1</v>
      </c>
      <c r="G60" s="7">
        <v>174.07</v>
      </c>
      <c r="H60" s="5">
        <v>0.1</v>
      </c>
      <c r="I60" s="7">
        <v>156.66300000000001</v>
      </c>
      <c r="J60">
        <v>36.032490000000003</v>
      </c>
      <c r="K60" s="7" t="str">
        <f>TEXT(Table1[[#This Row],[Order Date]], "mmmm")</f>
        <v>April</v>
      </c>
      <c r="L60" s="7">
        <f>YEAR(Table1[[#This Row],[Order Date]])</f>
        <v>2023</v>
      </c>
    </row>
    <row r="61" spans="1:12" x14ac:dyDescent="0.25">
      <c r="A61" t="s">
        <v>69</v>
      </c>
      <c r="B61" s="3">
        <v>45218</v>
      </c>
      <c r="C61" t="s">
        <v>212</v>
      </c>
      <c r="D61" t="s">
        <v>214</v>
      </c>
      <c r="E61" t="s">
        <v>223</v>
      </c>
      <c r="F61" s="7">
        <v>7</v>
      </c>
      <c r="G61" s="7">
        <v>270.95</v>
      </c>
      <c r="H61" s="5">
        <v>7.0000000000000007E-2</v>
      </c>
      <c r="I61" s="7">
        <v>1763.8844999999999</v>
      </c>
      <c r="J61">
        <v>352.77690000000001</v>
      </c>
      <c r="K61" s="7" t="str">
        <f>TEXT(Table1[[#This Row],[Order Date]], "mmmm")</f>
        <v>October</v>
      </c>
      <c r="L61" s="7">
        <f>YEAR(Table1[[#This Row],[Order Date]])</f>
        <v>2023</v>
      </c>
    </row>
    <row r="62" spans="1:12" x14ac:dyDescent="0.25">
      <c r="A62" t="s">
        <v>70</v>
      </c>
      <c r="B62" s="3">
        <v>45234</v>
      </c>
      <c r="C62" t="s">
        <v>210</v>
      </c>
      <c r="D62" t="s">
        <v>216</v>
      </c>
      <c r="E62" t="s">
        <v>227</v>
      </c>
      <c r="F62" s="7">
        <v>7</v>
      </c>
      <c r="G62" s="7">
        <v>232.76</v>
      </c>
      <c r="H62" s="5">
        <v>0.13</v>
      </c>
      <c r="I62" s="7">
        <v>1417.5083999999999</v>
      </c>
      <c r="J62">
        <v>226.801344</v>
      </c>
      <c r="K62" s="7" t="str">
        <f>TEXT(Table1[[#This Row],[Order Date]], "mmmm")</f>
        <v>November</v>
      </c>
      <c r="L62" s="7">
        <f>YEAR(Table1[[#This Row],[Order Date]])</f>
        <v>2023</v>
      </c>
    </row>
    <row r="63" spans="1:12" x14ac:dyDescent="0.25">
      <c r="A63" t="s">
        <v>71</v>
      </c>
      <c r="B63" s="3">
        <v>44998</v>
      </c>
      <c r="C63" t="s">
        <v>210</v>
      </c>
      <c r="D63" t="s">
        <v>214</v>
      </c>
      <c r="E63" t="s">
        <v>223</v>
      </c>
      <c r="F63" s="7">
        <v>9</v>
      </c>
      <c r="G63" s="7">
        <v>294.45999999999998</v>
      </c>
      <c r="H63" s="5">
        <v>0.09</v>
      </c>
      <c r="I63" s="7">
        <v>2411.6273999999999</v>
      </c>
      <c r="J63">
        <v>168.813918</v>
      </c>
      <c r="K63" s="7" t="str">
        <f>TEXT(Table1[[#This Row],[Order Date]], "mmmm")</f>
        <v>March</v>
      </c>
      <c r="L63" s="7">
        <f>YEAR(Table1[[#This Row],[Order Date]])</f>
        <v>2023</v>
      </c>
    </row>
    <row r="64" spans="1:12" x14ac:dyDescent="0.25">
      <c r="A64" t="s">
        <v>72</v>
      </c>
      <c r="B64" s="3">
        <v>45019</v>
      </c>
      <c r="C64" t="s">
        <v>212</v>
      </c>
      <c r="D64" t="s">
        <v>215</v>
      </c>
      <c r="E64" t="s">
        <v>219</v>
      </c>
      <c r="F64" s="7">
        <v>3</v>
      </c>
      <c r="G64" s="7">
        <v>203.15</v>
      </c>
      <c r="H64" s="5">
        <v>0.18</v>
      </c>
      <c r="I64" s="7">
        <v>499.74900000000008</v>
      </c>
      <c r="J64">
        <v>34.982430000000008</v>
      </c>
      <c r="K64" s="7" t="str">
        <f>TEXT(Table1[[#This Row],[Order Date]], "mmmm")</f>
        <v>April</v>
      </c>
      <c r="L64" s="7">
        <f>YEAR(Table1[[#This Row],[Order Date]])</f>
        <v>2023</v>
      </c>
    </row>
    <row r="65" spans="1:12" x14ac:dyDescent="0.25">
      <c r="A65" t="s">
        <v>73</v>
      </c>
      <c r="B65" s="3">
        <v>45066</v>
      </c>
      <c r="C65" t="s">
        <v>212</v>
      </c>
      <c r="D65" t="s">
        <v>215</v>
      </c>
      <c r="E65" t="s">
        <v>222</v>
      </c>
      <c r="F65" s="7">
        <v>9</v>
      </c>
      <c r="G65" s="7">
        <v>350.35</v>
      </c>
      <c r="H65" s="5">
        <v>0.27</v>
      </c>
      <c r="I65" s="7">
        <v>2301.7995000000001</v>
      </c>
      <c r="J65">
        <v>115.089975</v>
      </c>
      <c r="K65" s="7" t="str">
        <f>TEXT(Table1[[#This Row],[Order Date]], "mmmm")</f>
        <v>May</v>
      </c>
      <c r="L65" s="7">
        <f>YEAR(Table1[[#This Row],[Order Date]])</f>
        <v>2023</v>
      </c>
    </row>
    <row r="66" spans="1:12" x14ac:dyDescent="0.25">
      <c r="A66" t="s">
        <v>74</v>
      </c>
      <c r="B66" s="3">
        <v>44970</v>
      </c>
      <c r="C66" t="s">
        <v>210</v>
      </c>
      <c r="D66" t="s">
        <v>215</v>
      </c>
      <c r="E66" t="s">
        <v>222</v>
      </c>
      <c r="F66" s="7">
        <v>1</v>
      </c>
      <c r="G66" s="7">
        <v>94.13</v>
      </c>
      <c r="H66" s="5">
        <v>0.04</v>
      </c>
      <c r="I66" s="7">
        <v>90.364799999999988</v>
      </c>
      <c r="J66">
        <v>26.205791999999999</v>
      </c>
      <c r="K66" s="7" t="str">
        <f>TEXT(Table1[[#This Row],[Order Date]], "mmmm")</f>
        <v>February</v>
      </c>
      <c r="L66" s="7">
        <f>YEAR(Table1[[#This Row],[Order Date]])</f>
        <v>2023</v>
      </c>
    </row>
    <row r="67" spans="1:12" x14ac:dyDescent="0.25">
      <c r="A67" t="s">
        <v>75</v>
      </c>
      <c r="B67" s="3">
        <v>45191</v>
      </c>
      <c r="C67" t="s">
        <v>213</v>
      </c>
      <c r="D67" t="s">
        <v>215</v>
      </c>
      <c r="E67" t="s">
        <v>228</v>
      </c>
      <c r="F67" s="7">
        <v>1</v>
      </c>
      <c r="G67" s="7">
        <v>349.77</v>
      </c>
      <c r="H67" s="5">
        <v>0.03</v>
      </c>
      <c r="I67" s="7">
        <v>339.27690000000001</v>
      </c>
      <c r="J67">
        <v>16.963844999999999</v>
      </c>
      <c r="K67" s="7" t="str">
        <f>TEXT(Table1[[#This Row],[Order Date]], "mmmm")</f>
        <v>September</v>
      </c>
      <c r="L67" s="7">
        <f>YEAR(Table1[[#This Row],[Order Date]])</f>
        <v>2023</v>
      </c>
    </row>
    <row r="68" spans="1:12" x14ac:dyDescent="0.25">
      <c r="A68" t="s">
        <v>76</v>
      </c>
      <c r="B68" s="3">
        <v>44995</v>
      </c>
      <c r="C68" t="s">
        <v>211</v>
      </c>
      <c r="D68" t="s">
        <v>214</v>
      </c>
      <c r="E68" t="s">
        <v>223</v>
      </c>
      <c r="F68" s="7">
        <v>4</v>
      </c>
      <c r="G68" s="7">
        <v>208.77</v>
      </c>
      <c r="H68" s="5">
        <v>0.08</v>
      </c>
      <c r="I68" s="7">
        <v>768.2736000000001</v>
      </c>
      <c r="J68">
        <v>61.461888000000009</v>
      </c>
      <c r="K68" s="7" t="str">
        <f>TEXT(Table1[[#This Row],[Order Date]], "mmmm")</f>
        <v>March</v>
      </c>
      <c r="L68" s="7">
        <f>YEAR(Table1[[#This Row],[Order Date]])</f>
        <v>2023</v>
      </c>
    </row>
    <row r="69" spans="1:12" x14ac:dyDescent="0.25">
      <c r="A69" t="s">
        <v>77</v>
      </c>
      <c r="B69" s="3">
        <v>45259</v>
      </c>
      <c r="C69" t="s">
        <v>212</v>
      </c>
      <c r="D69" t="s">
        <v>215</v>
      </c>
      <c r="E69" t="s">
        <v>228</v>
      </c>
      <c r="F69" s="7">
        <v>9</v>
      </c>
      <c r="G69" s="7">
        <v>437.79</v>
      </c>
      <c r="H69" s="5">
        <v>0.22</v>
      </c>
      <c r="I69" s="7">
        <v>3073.2858000000001</v>
      </c>
      <c r="J69">
        <v>399.52715400000011</v>
      </c>
      <c r="K69" s="7" t="str">
        <f>TEXT(Table1[[#This Row],[Order Date]], "mmmm")</f>
        <v>November</v>
      </c>
      <c r="L69" s="7">
        <f>YEAR(Table1[[#This Row],[Order Date]])</f>
        <v>2023</v>
      </c>
    </row>
    <row r="70" spans="1:12" x14ac:dyDescent="0.25">
      <c r="A70" t="s">
        <v>78</v>
      </c>
      <c r="B70" s="3">
        <v>45018</v>
      </c>
      <c r="C70" t="s">
        <v>211</v>
      </c>
      <c r="D70" t="s">
        <v>216</v>
      </c>
      <c r="E70" t="s">
        <v>225</v>
      </c>
      <c r="F70" s="7">
        <v>6</v>
      </c>
      <c r="G70" s="7">
        <v>260.04000000000002</v>
      </c>
      <c r="H70" s="5">
        <v>0.18</v>
      </c>
      <c r="I70" s="7">
        <v>1279.3968</v>
      </c>
      <c r="J70">
        <v>319.84920000000011</v>
      </c>
      <c r="K70" s="7" t="str">
        <f>TEXT(Table1[[#This Row],[Order Date]], "mmmm")</f>
        <v>April</v>
      </c>
      <c r="L70" s="7">
        <f>YEAR(Table1[[#This Row],[Order Date]])</f>
        <v>2023</v>
      </c>
    </row>
    <row r="71" spans="1:12" x14ac:dyDescent="0.25">
      <c r="A71" t="s">
        <v>79</v>
      </c>
      <c r="B71" s="3">
        <v>45182</v>
      </c>
      <c r="C71" t="s">
        <v>213</v>
      </c>
      <c r="D71" t="s">
        <v>216</v>
      </c>
      <c r="E71" t="s">
        <v>221</v>
      </c>
      <c r="F71" s="7">
        <v>3</v>
      </c>
      <c r="G71" s="7">
        <v>486.69</v>
      </c>
      <c r="H71" s="5">
        <v>0.03</v>
      </c>
      <c r="I71" s="7">
        <v>1416.2679000000001</v>
      </c>
      <c r="J71">
        <v>410.71769099999989</v>
      </c>
      <c r="K71" s="7" t="str">
        <f>TEXT(Table1[[#This Row],[Order Date]], "mmmm")</f>
        <v>September</v>
      </c>
      <c r="L71" s="7">
        <f>YEAR(Table1[[#This Row],[Order Date]])</f>
        <v>2023</v>
      </c>
    </row>
    <row r="72" spans="1:12" x14ac:dyDescent="0.25">
      <c r="A72" t="s">
        <v>80</v>
      </c>
      <c r="B72" s="3">
        <v>45282</v>
      </c>
      <c r="C72" t="s">
        <v>213</v>
      </c>
      <c r="D72" t="s">
        <v>216</v>
      </c>
      <c r="E72" t="s">
        <v>221</v>
      </c>
      <c r="F72" s="7">
        <v>1</v>
      </c>
      <c r="G72" s="7">
        <v>302.95999999999998</v>
      </c>
      <c r="H72" s="5">
        <v>0.28000000000000003</v>
      </c>
      <c r="I72" s="7">
        <v>218.13120000000001</v>
      </c>
      <c r="J72">
        <v>54.532799999999988</v>
      </c>
      <c r="K72" s="7" t="str">
        <f>TEXT(Table1[[#This Row],[Order Date]], "mmmm")</f>
        <v>December</v>
      </c>
      <c r="L72" s="7">
        <f>YEAR(Table1[[#This Row],[Order Date]])</f>
        <v>2023</v>
      </c>
    </row>
    <row r="73" spans="1:12" x14ac:dyDescent="0.25">
      <c r="A73" t="s">
        <v>81</v>
      </c>
      <c r="B73" s="3">
        <v>45250</v>
      </c>
      <c r="C73" t="s">
        <v>213</v>
      </c>
      <c r="D73" t="s">
        <v>214</v>
      </c>
      <c r="E73" t="s">
        <v>224</v>
      </c>
      <c r="F73" s="7">
        <v>4</v>
      </c>
      <c r="G73" s="7">
        <v>115.81</v>
      </c>
      <c r="H73" s="5">
        <v>0.24</v>
      </c>
      <c r="I73" s="7">
        <v>352.06240000000003</v>
      </c>
      <c r="J73">
        <v>77.453728000000012</v>
      </c>
      <c r="K73" s="7" t="str">
        <f>TEXT(Table1[[#This Row],[Order Date]], "mmmm")</f>
        <v>November</v>
      </c>
      <c r="L73" s="7">
        <f>YEAR(Table1[[#This Row],[Order Date]])</f>
        <v>2023</v>
      </c>
    </row>
    <row r="74" spans="1:12" x14ac:dyDescent="0.25">
      <c r="A74" t="s">
        <v>82</v>
      </c>
      <c r="B74" s="3">
        <v>45003</v>
      </c>
      <c r="C74" t="s">
        <v>212</v>
      </c>
      <c r="D74" t="s">
        <v>215</v>
      </c>
      <c r="E74" t="s">
        <v>222</v>
      </c>
      <c r="F74" s="7">
        <v>9</v>
      </c>
      <c r="G74" s="7">
        <v>411.79</v>
      </c>
      <c r="H74" s="5">
        <v>0.01</v>
      </c>
      <c r="I74" s="7">
        <v>3669.0488999999998</v>
      </c>
      <c r="J74">
        <v>660.42880200000002</v>
      </c>
      <c r="K74" s="7" t="str">
        <f>TEXT(Table1[[#This Row],[Order Date]], "mmmm")</f>
        <v>March</v>
      </c>
      <c r="L74" s="7">
        <f>YEAR(Table1[[#This Row],[Order Date]])</f>
        <v>2023</v>
      </c>
    </row>
    <row r="75" spans="1:12" x14ac:dyDescent="0.25">
      <c r="A75" t="s">
        <v>83</v>
      </c>
      <c r="B75" s="3">
        <v>45150</v>
      </c>
      <c r="C75" t="s">
        <v>213</v>
      </c>
      <c r="D75" t="s">
        <v>215</v>
      </c>
      <c r="E75" t="s">
        <v>228</v>
      </c>
      <c r="F75" s="7">
        <v>3</v>
      </c>
      <c r="G75" s="7">
        <v>175.82</v>
      </c>
      <c r="H75" s="5">
        <v>0.2</v>
      </c>
      <c r="I75" s="7">
        <v>421.96800000000007</v>
      </c>
      <c r="J75">
        <v>29.537760000000009</v>
      </c>
      <c r="K75" s="7" t="str">
        <f>TEXT(Table1[[#This Row],[Order Date]], "mmmm")</f>
        <v>August</v>
      </c>
      <c r="L75" s="7">
        <f>YEAR(Table1[[#This Row],[Order Date]])</f>
        <v>2023</v>
      </c>
    </row>
    <row r="76" spans="1:12" x14ac:dyDescent="0.25">
      <c r="A76" t="s">
        <v>84</v>
      </c>
      <c r="B76" s="3">
        <v>45212</v>
      </c>
      <c r="C76" t="s">
        <v>212</v>
      </c>
      <c r="D76" t="s">
        <v>215</v>
      </c>
      <c r="E76" t="s">
        <v>228</v>
      </c>
      <c r="F76" s="7">
        <v>9</v>
      </c>
      <c r="G76" s="7">
        <v>177.07</v>
      </c>
      <c r="H76" s="5">
        <v>0.23</v>
      </c>
      <c r="I76" s="7">
        <v>1227.0951</v>
      </c>
      <c r="J76">
        <v>355.85757899999999</v>
      </c>
      <c r="K76" s="7" t="str">
        <f>TEXT(Table1[[#This Row],[Order Date]], "mmmm")</f>
        <v>October</v>
      </c>
      <c r="L76" s="7">
        <f>YEAR(Table1[[#This Row],[Order Date]])</f>
        <v>2023</v>
      </c>
    </row>
    <row r="77" spans="1:12" x14ac:dyDescent="0.25">
      <c r="A77" t="s">
        <v>85</v>
      </c>
      <c r="B77" s="3">
        <v>45020</v>
      </c>
      <c r="C77" t="s">
        <v>213</v>
      </c>
      <c r="D77" t="s">
        <v>214</v>
      </c>
      <c r="E77" t="s">
        <v>223</v>
      </c>
      <c r="F77" s="7">
        <v>7</v>
      </c>
      <c r="G77" s="7">
        <v>20.74</v>
      </c>
      <c r="H77" s="5">
        <v>0.11</v>
      </c>
      <c r="I77" s="7">
        <v>129.21019999999999</v>
      </c>
      <c r="J77">
        <v>31.010448</v>
      </c>
      <c r="K77" s="7" t="str">
        <f>TEXT(Table1[[#This Row],[Order Date]], "mmmm")</f>
        <v>April</v>
      </c>
      <c r="L77" s="7">
        <f>YEAR(Table1[[#This Row],[Order Date]])</f>
        <v>2023</v>
      </c>
    </row>
    <row r="78" spans="1:12" x14ac:dyDescent="0.25">
      <c r="A78" t="s">
        <v>86</v>
      </c>
      <c r="B78" s="3">
        <v>45003</v>
      </c>
      <c r="C78" t="s">
        <v>211</v>
      </c>
      <c r="D78" t="s">
        <v>216</v>
      </c>
      <c r="E78" t="s">
        <v>221</v>
      </c>
      <c r="F78" s="7">
        <v>4</v>
      </c>
      <c r="G78" s="7">
        <v>276.61</v>
      </c>
      <c r="H78" s="5">
        <v>0.02</v>
      </c>
      <c r="I78" s="7">
        <v>1084.3112000000001</v>
      </c>
      <c r="J78">
        <v>227.705352</v>
      </c>
      <c r="K78" s="7" t="str">
        <f>TEXT(Table1[[#This Row],[Order Date]], "mmmm")</f>
        <v>March</v>
      </c>
      <c r="L78" s="7">
        <f>YEAR(Table1[[#This Row],[Order Date]])</f>
        <v>2023</v>
      </c>
    </row>
    <row r="79" spans="1:12" x14ac:dyDescent="0.25">
      <c r="A79" t="s">
        <v>87</v>
      </c>
      <c r="B79" s="3">
        <v>45096</v>
      </c>
      <c r="C79" t="s">
        <v>211</v>
      </c>
      <c r="D79" t="s">
        <v>216</v>
      </c>
      <c r="E79" t="s">
        <v>221</v>
      </c>
      <c r="F79" s="7">
        <v>3</v>
      </c>
      <c r="G79" s="7">
        <v>269.54000000000002</v>
      </c>
      <c r="H79" s="5">
        <v>0.02</v>
      </c>
      <c r="I79" s="7">
        <v>792.44760000000008</v>
      </c>
      <c r="J79">
        <v>190.18742399999999</v>
      </c>
      <c r="K79" s="7" t="str">
        <f>TEXT(Table1[[#This Row],[Order Date]], "mmmm")</f>
        <v>June</v>
      </c>
      <c r="L79" s="7">
        <f>YEAR(Table1[[#This Row],[Order Date]])</f>
        <v>2023</v>
      </c>
    </row>
    <row r="80" spans="1:12" x14ac:dyDescent="0.25">
      <c r="A80" t="s">
        <v>88</v>
      </c>
      <c r="B80" s="3">
        <v>45243</v>
      </c>
      <c r="C80" t="s">
        <v>210</v>
      </c>
      <c r="D80" t="s">
        <v>215</v>
      </c>
      <c r="E80" t="s">
        <v>228</v>
      </c>
      <c r="F80" s="7">
        <v>5</v>
      </c>
      <c r="G80" s="7">
        <v>181.22</v>
      </c>
      <c r="H80" s="5">
        <v>0.03</v>
      </c>
      <c r="I80" s="7">
        <v>878.91700000000003</v>
      </c>
      <c r="J80">
        <v>202.15091000000001</v>
      </c>
      <c r="K80" s="7" t="str">
        <f>TEXT(Table1[[#This Row],[Order Date]], "mmmm")</f>
        <v>November</v>
      </c>
      <c r="L80" s="7">
        <f>YEAR(Table1[[#This Row],[Order Date]])</f>
        <v>2023</v>
      </c>
    </row>
    <row r="81" spans="1:12" x14ac:dyDescent="0.25">
      <c r="A81" t="s">
        <v>89</v>
      </c>
      <c r="B81" s="3">
        <v>44967</v>
      </c>
      <c r="C81" t="s">
        <v>211</v>
      </c>
      <c r="D81" t="s">
        <v>216</v>
      </c>
      <c r="E81" t="s">
        <v>221</v>
      </c>
      <c r="F81" s="7">
        <v>5</v>
      </c>
      <c r="G81" s="7">
        <v>447.64</v>
      </c>
      <c r="H81" s="5">
        <v>0.25</v>
      </c>
      <c r="I81" s="7">
        <v>1678.65</v>
      </c>
      <c r="J81">
        <v>352.51650000000001</v>
      </c>
      <c r="K81" s="7" t="str">
        <f>TEXT(Table1[[#This Row],[Order Date]], "mmmm")</f>
        <v>February</v>
      </c>
      <c r="L81" s="7">
        <f>YEAR(Table1[[#This Row],[Order Date]])</f>
        <v>2023</v>
      </c>
    </row>
    <row r="82" spans="1:12" x14ac:dyDescent="0.25">
      <c r="A82" t="s">
        <v>90</v>
      </c>
      <c r="B82" s="3">
        <v>45076</v>
      </c>
      <c r="C82" t="s">
        <v>210</v>
      </c>
      <c r="D82" t="s">
        <v>216</v>
      </c>
      <c r="E82" t="s">
        <v>227</v>
      </c>
      <c r="F82" s="7">
        <v>3</v>
      </c>
      <c r="G82" s="7">
        <v>68.73</v>
      </c>
      <c r="H82" s="5">
        <v>0.27</v>
      </c>
      <c r="I82" s="7">
        <v>150.5187</v>
      </c>
      <c r="J82">
        <v>45.155610000000003</v>
      </c>
      <c r="K82" s="7" t="str">
        <f>TEXT(Table1[[#This Row],[Order Date]], "mmmm")</f>
        <v>May</v>
      </c>
      <c r="L82" s="7">
        <f>YEAR(Table1[[#This Row],[Order Date]])</f>
        <v>2023</v>
      </c>
    </row>
    <row r="83" spans="1:12" x14ac:dyDescent="0.25">
      <c r="A83" t="s">
        <v>91</v>
      </c>
      <c r="B83" s="3">
        <v>44944</v>
      </c>
      <c r="C83" t="s">
        <v>211</v>
      </c>
      <c r="D83" t="s">
        <v>214</v>
      </c>
      <c r="E83" t="s">
        <v>218</v>
      </c>
      <c r="F83" s="7">
        <v>9</v>
      </c>
      <c r="G83" s="7">
        <v>168.4</v>
      </c>
      <c r="H83" s="5">
        <v>0.04</v>
      </c>
      <c r="I83" s="7">
        <v>1454.9760000000001</v>
      </c>
      <c r="J83">
        <v>407.39328000000012</v>
      </c>
      <c r="K83" s="7" t="str">
        <f>TEXT(Table1[[#This Row],[Order Date]], "mmmm")</f>
        <v>January</v>
      </c>
      <c r="L83" s="7">
        <f>YEAR(Table1[[#This Row],[Order Date]])</f>
        <v>2023</v>
      </c>
    </row>
    <row r="84" spans="1:12" x14ac:dyDescent="0.25">
      <c r="A84" t="s">
        <v>92</v>
      </c>
      <c r="B84" s="3">
        <v>45205</v>
      </c>
      <c r="C84" t="s">
        <v>212</v>
      </c>
      <c r="D84" t="s">
        <v>214</v>
      </c>
      <c r="E84" t="s">
        <v>224</v>
      </c>
      <c r="F84" s="7">
        <v>4</v>
      </c>
      <c r="G84" s="7">
        <v>164.18</v>
      </c>
      <c r="H84" s="5">
        <v>7.0000000000000007E-2</v>
      </c>
      <c r="I84" s="7">
        <v>610.74959999999999</v>
      </c>
      <c r="J84">
        <v>128.25741600000001</v>
      </c>
      <c r="K84" s="7" t="str">
        <f>TEXT(Table1[[#This Row],[Order Date]], "mmmm")</f>
        <v>October</v>
      </c>
      <c r="L84" s="7">
        <f>YEAR(Table1[[#This Row],[Order Date]])</f>
        <v>2023</v>
      </c>
    </row>
    <row r="85" spans="1:12" x14ac:dyDescent="0.25">
      <c r="A85" t="s">
        <v>93</v>
      </c>
      <c r="B85" s="3">
        <v>45052</v>
      </c>
      <c r="C85" t="s">
        <v>211</v>
      </c>
      <c r="D85" t="s">
        <v>214</v>
      </c>
      <c r="E85" t="s">
        <v>218</v>
      </c>
      <c r="F85" s="7">
        <v>5</v>
      </c>
      <c r="G85" s="7">
        <v>50.68</v>
      </c>
      <c r="H85" s="5">
        <v>0.05</v>
      </c>
      <c r="I85" s="7">
        <v>240.73</v>
      </c>
      <c r="J85">
        <v>52.960599999999999</v>
      </c>
      <c r="K85" s="7" t="str">
        <f>TEXT(Table1[[#This Row],[Order Date]], "mmmm")</f>
        <v>May</v>
      </c>
      <c r="L85" s="7">
        <f>YEAR(Table1[[#This Row],[Order Date]])</f>
        <v>2023</v>
      </c>
    </row>
    <row r="86" spans="1:12" x14ac:dyDescent="0.25">
      <c r="A86" t="s">
        <v>94</v>
      </c>
      <c r="B86" s="3">
        <v>44930</v>
      </c>
      <c r="C86" t="s">
        <v>210</v>
      </c>
      <c r="D86" t="s">
        <v>214</v>
      </c>
      <c r="E86" t="s">
        <v>217</v>
      </c>
      <c r="F86" s="7">
        <v>4</v>
      </c>
      <c r="G86" s="7">
        <v>243.17</v>
      </c>
      <c r="H86" s="5">
        <v>0.06</v>
      </c>
      <c r="I86" s="7">
        <v>914.31919999999991</v>
      </c>
      <c r="J86">
        <v>54.859151999999987</v>
      </c>
      <c r="K86" s="7" t="str">
        <f>TEXT(Table1[[#This Row],[Order Date]], "mmmm")</f>
        <v>January</v>
      </c>
      <c r="L86" s="7">
        <f>YEAR(Table1[[#This Row],[Order Date]])</f>
        <v>2023</v>
      </c>
    </row>
    <row r="87" spans="1:12" x14ac:dyDescent="0.25">
      <c r="A87" t="s">
        <v>95</v>
      </c>
      <c r="B87" s="3">
        <v>44928</v>
      </c>
      <c r="C87" t="s">
        <v>210</v>
      </c>
      <c r="D87" t="s">
        <v>215</v>
      </c>
      <c r="E87" t="s">
        <v>228</v>
      </c>
      <c r="F87" s="7">
        <v>5</v>
      </c>
      <c r="G87" s="7">
        <v>345.45</v>
      </c>
      <c r="H87" s="5">
        <v>0.25</v>
      </c>
      <c r="I87" s="7">
        <v>1295.4375</v>
      </c>
      <c r="J87">
        <v>284.99624999999997</v>
      </c>
      <c r="K87" s="7" t="str">
        <f>TEXT(Table1[[#This Row],[Order Date]], "mmmm")</f>
        <v>January</v>
      </c>
      <c r="L87" s="7">
        <f>YEAR(Table1[[#This Row],[Order Date]])</f>
        <v>2023</v>
      </c>
    </row>
    <row r="88" spans="1:12" x14ac:dyDescent="0.25">
      <c r="A88" t="s">
        <v>96</v>
      </c>
      <c r="B88" s="3">
        <v>45175</v>
      </c>
      <c r="C88" t="s">
        <v>213</v>
      </c>
      <c r="D88" t="s">
        <v>214</v>
      </c>
      <c r="E88" t="s">
        <v>218</v>
      </c>
      <c r="F88" s="7">
        <v>7</v>
      </c>
      <c r="G88" s="7">
        <v>258.27</v>
      </c>
      <c r="H88" s="5">
        <v>0.1</v>
      </c>
      <c r="I88" s="7">
        <v>1627.1010000000001</v>
      </c>
      <c r="J88">
        <v>97.626059999999995</v>
      </c>
      <c r="K88" s="7" t="str">
        <f>TEXT(Table1[[#This Row],[Order Date]], "mmmm")</f>
        <v>September</v>
      </c>
      <c r="L88" s="7">
        <f>YEAR(Table1[[#This Row],[Order Date]])</f>
        <v>2023</v>
      </c>
    </row>
    <row r="89" spans="1:12" x14ac:dyDescent="0.25">
      <c r="A89" t="s">
        <v>97</v>
      </c>
      <c r="B89" s="3">
        <v>45273</v>
      </c>
      <c r="C89" t="s">
        <v>212</v>
      </c>
      <c r="D89" t="s">
        <v>216</v>
      </c>
      <c r="E89" t="s">
        <v>226</v>
      </c>
      <c r="F89" s="7">
        <v>9</v>
      </c>
      <c r="G89" s="7">
        <v>82.7</v>
      </c>
      <c r="H89" s="5">
        <v>0.09</v>
      </c>
      <c r="I89" s="7">
        <v>677.3130000000001</v>
      </c>
      <c r="J89">
        <v>135.46260000000001</v>
      </c>
      <c r="K89" s="7" t="str">
        <f>TEXT(Table1[[#This Row],[Order Date]], "mmmm")</f>
        <v>December</v>
      </c>
      <c r="L89" s="7">
        <f>YEAR(Table1[[#This Row],[Order Date]])</f>
        <v>2023</v>
      </c>
    </row>
    <row r="90" spans="1:12" x14ac:dyDescent="0.25">
      <c r="A90" t="s">
        <v>98</v>
      </c>
      <c r="B90" s="3">
        <v>45265</v>
      </c>
      <c r="C90" t="s">
        <v>211</v>
      </c>
      <c r="D90" t="s">
        <v>215</v>
      </c>
      <c r="E90" t="s">
        <v>228</v>
      </c>
      <c r="F90" s="7">
        <v>7</v>
      </c>
      <c r="G90" s="7">
        <v>191.76</v>
      </c>
      <c r="H90" s="5">
        <v>7.0000000000000007E-2</v>
      </c>
      <c r="I90" s="7">
        <v>1248.3576</v>
      </c>
      <c r="J90">
        <v>374.50727999999992</v>
      </c>
      <c r="K90" s="7" t="str">
        <f>TEXT(Table1[[#This Row],[Order Date]], "mmmm")</f>
        <v>December</v>
      </c>
      <c r="L90" s="7">
        <f>YEAR(Table1[[#This Row],[Order Date]])</f>
        <v>2023</v>
      </c>
    </row>
    <row r="91" spans="1:12" x14ac:dyDescent="0.25">
      <c r="A91" t="s">
        <v>99</v>
      </c>
      <c r="B91" s="3">
        <v>45008</v>
      </c>
      <c r="C91" t="s">
        <v>213</v>
      </c>
      <c r="D91" t="s">
        <v>216</v>
      </c>
      <c r="E91" t="s">
        <v>227</v>
      </c>
      <c r="F91" s="7">
        <v>5</v>
      </c>
      <c r="G91" s="7">
        <v>6.28</v>
      </c>
      <c r="H91" s="5">
        <v>0.18</v>
      </c>
      <c r="I91" s="7">
        <v>25.748000000000001</v>
      </c>
      <c r="J91">
        <v>4.8921200000000011</v>
      </c>
      <c r="K91" s="7" t="str">
        <f>TEXT(Table1[[#This Row],[Order Date]], "mmmm")</f>
        <v>March</v>
      </c>
      <c r="L91" s="7">
        <f>YEAR(Table1[[#This Row],[Order Date]])</f>
        <v>2023</v>
      </c>
    </row>
    <row r="92" spans="1:12" x14ac:dyDescent="0.25">
      <c r="A92" t="s">
        <v>100</v>
      </c>
      <c r="B92" s="3">
        <v>44980</v>
      </c>
      <c r="C92" t="s">
        <v>211</v>
      </c>
      <c r="D92" t="s">
        <v>216</v>
      </c>
      <c r="E92" t="s">
        <v>225</v>
      </c>
      <c r="F92" s="7">
        <v>7</v>
      </c>
      <c r="G92" s="7">
        <v>434.81</v>
      </c>
      <c r="H92" s="5">
        <v>0.11</v>
      </c>
      <c r="I92" s="7">
        <v>2708.8663000000001</v>
      </c>
      <c r="J92">
        <v>460.50727100000012</v>
      </c>
      <c r="K92" s="7" t="str">
        <f>TEXT(Table1[[#This Row],[Order Date]], "mmmm")</f>
        <v>February</v>
      </c>
      <c r="L92" s="7">
        <f>YEAR(Table1[[#This Row],[Order Date]])</f>
        <v>2023</v>
      </c>
    </row>
    <row r="93" spans="1:12" x14ac:dyDescent="0.25">
      <c r="A93" t="s">
        <v>101</v>
      </c>
      <c r="B93" s="3">
        <v>45242</v>
      </c>
      <c r="C93" t="s">
        <v>211</v>
      </c>
      <c r="D93" t="s">
        <v>216</v>
      </c>
      <c r="E93" t="s">
        <v>226</v>
      </c>
      <c r="F93" s="7">
        <v>5</v>
      </c>
      <c r="G93" s="7">
        <v>46.84</v>
      </c>
      <c r="H93" s="5">
        <v>0.22</v>
      </c>
      <c r="I93" s="7">
        <v>182.67599999999999</v>
      </c>
      <c r="J93">
        <v>23.747879999999999</v>
      </c>
      <c r="K93" s="7" t="str">
        <f>TEXT(Table1[[#This Row],[Order Date]], "mmmm")</f>
        <v>November</v>
      </c>
      <c r="L93" s="7">
        <f>YEAR(Table1[[#This Row],[Order Date]])</f>
        <v>2023</v>
      </c>
    </row>
    <row r="94" spans="1:12" x14ac:dyDescent="0.25">
      <c r="A94" t="s">
        <v>102</v>
      </c>
      <c r="B94" s="3">
        <v>45110</v>
      </c>
      <c r="C94" t="s">
        <v>213</v>
      </c>
      <c r="D94" t="s">
        <v>214</v>
      </c>
      <c r="E94" t="s">
        <v>218</v>
      </c>
      <c r="F94" s="7">
        <v>3</v>
      </c>
      <c r="G94" s="7">
        <v>300.64999999999998</v>
      </c>
      <c r="H94" s="5">
        <v>0.06</v>
      </c>
      <c r="I94" s="7">
        <v>847.83299999999986</v>
      </c>
      <c r="J94">
        <v>67.826639999999983</v>
      </c>
      <c r="K94" s="7" t="str">
        <f>TEXT(Table1[[#This Row],[Order Date]], "mmmm")</f>
        <v>July</v>
      </c>
      <c r="L94" s="7">
        <f>YEAR(Table1[[#This Row],[Order Date]])</f>
        <v>2023</v>
      </c>
    </row>
    <row r="95" spans="1:12" x14ac:dyDescent="0.25">
      <c r="A95" t="s">
        <v>103</v>
      </c>
      <c r="B95" s="3">
        <v>45043</v>
      </c>
      <c r="C95" t="s">
        <v>213</v>
      </c>
      <c r="D95" t="s">
        <v>214</v>
      </c>
      <c r="E95" t="s">
        <v>224</v>
      </c>
      <c r="F95" s="7">
        <v>7</v>
      </c>
      <c r="G95" s="7">
        <v>493.2</v>
      </c>
      <c r="H95" s="5">
        <v>0.24</v>
      </c>
      <c r="I95" s="7">
        <v>2623.8240000000001</v>
      </c>
      <c r="J95">
        <v>603.47952000000009</v>
      </c>
      <c r="K95" s="7" t="str">
        <f>TEXT(Table1[[#This Row],[Order Date]], "mmmm")</f>
        <v>April</v>
      </c>
      <c r="L95" s="7">
        <f>YEAR(Table1[[#This Row],[Order Date]])</f>
        <v>2023</v>
      </c>
    </row>
    <row r="96" spans="1:12" x14ac:dyDescent="0.25">
      <c r="A96" t="s">
        <v>104</v>
      </c>
      <c r="B96" s="3">
        <v>45256</v>
      </c>
      <c r="C96" t="s">
        <v>213</v>
      </c>
      <c r="D96" t="s">
        <v>215</v>
      </c>
      <c r="E96" t="s">
        <v>228</v>
      </c>
      <c r="F96" s="7">
        <v>2</v>
      </c>
      <c r="G96" s="7">
        <v>270.61</v>
      </c>
      <c r="H96" s="5">
        <v>0.18</v>
      </c>
      <c r="I96" s="7">
        <v>443.80040000000008</v>
      </c>
      <c r="J96">
        <v>44.380040000000008</v>
      </c>
      <c r="K96" s="7" t="str">
        <f>TEXT(Table1[[#This Row],[Order Date]], "mmmm")</f>
        <v>November</v>
      </c>
      <c r="L96" s="7">
        <f>YEAR(Table1[[#This Row],[Order Date]])</f>
        <v>2023</v>
      </c>
    </row>
    <row r="97" spans="1:12" x14ac:dyDescent="0.25">
      <c r="A97" t="s">
        <v>105</v>
      </c>
      <c r="B97" s="3">
        <v>45262</v>
      </c>
      <c r="C97" t="s">
        <v>213</v>
      </c>
      <c r="D97" t="s">
        <v>215</v>
      </c>
      <c r="E97" t="s">
        <v>220</v>
      </c>
      <c r="F97" s="7">
        <v>9</v>
      </c>
      <c r="G97" s="7">
        <v>462.4</v>
      </c>
      <c r="H97" s="5">
        <v>0.03</v>
      </c>
      <c r="I97" s="7">
        <v>4036.751999999999</v>
      </c>
      <c r="J97">
        <v>322.94015999999999</v>
      </c>
      <c r="K97" s="7" t="str">
        <f>TEXT(Table1[[#This Row],[Order Date]], "mmmm")</f>
        <v>December</v>
      </c>
      <c r="L97" s="7">
        <f>YEAR(Table1[[#This Row],[Order Date]])</f>
        <v>2023</v>
      </c>
    </row>
    <row r="98" spans="1:12" x14ac:dyDescent="0.25">
      <c r="A98" t="s">
        <v>106</v>
      </c>
      <c r="B98" s="3">
        <v>45129</v>
      </c>
      <c r="C98" t="s">
        <v>213</v>
      </c>
      <c r="D98" t="s">
        <v>214</v>
      </c>
      <c r="E98" t="s">
        <v>223</v>
      </c>
      <c r="F98" s="7">
        <v>1</v>
      </c>
      <c r="G98" s="7">
        <v>121.88</v>
      </c>
      <c r="H98" s="5">
        <v>0.12</v>
      </c>
      <c r="I98" s="7">
        <v>107.2544</v>
      </c>
      <c r="J98">
        <v>17.160703999999999</v>
      </c>
      <c r="K98" s="7" t="str">
        <f>TEXT(Table1[[#This Row],[Order Date]], "mmmm")</f>
        <v>July</v>
      </c>
      <c r="L98" s="7">
        <f>YEAR(Table1[[#This Row],[Order Date]])</f>
        <v>2023</v>
      </c>
    </row>
    <row r="99" spans="1:12" x14ac:dyDescent="0.25">
      <c r="A99" t="s">
        <v>107</v>
      </c>
      <c r="B99" s="3">
        <v>45112</v>
      </c>
      <c r="C99" t="s">
        <v>211</v>
      </c>
      <c r="D99" t="s">
        <v>216</v>
      </c>
      <c r="E99" t="s">
        <v>227</v>
      </c>
      <c r="F99" s="7">
        <v>6</v>
      </c>
      <c r="G99" s="7">
        <v>381.18</v>
      </c>
      <c r="H99" s="5">
        <v>0.26</v>
      </c>
      <c r="I99" s="7">
        <v>1692.4392</v>
      </c>
      <c r="J99">
        <v>423.10980000000001</v>
      </c>
      <c r="K99" s="7" t="str">
        <f>TEXT(Table1[[#This Row],[Order Date]], "mmmm")</f>
        <v>July</v>
      </c>
      <c r="L99" s="7">
        <f>YEAR(Table1[[#This Row],[Order Date]])</f>
        <v>2023</v>
      </c>
    </row>
    <row r="100" spans="1:12" x14ac:dyDescent="0.25">
      <c r="A100" t="s">
        <v>108</v>
      </c>
      <c r="B100" s="3">
        <v>45221</v>
      </c>
      <c r="C100" t="s">
        <v>213</v>
      </c>
      <c r="D100" t="s">
        <v>215</v>
      </c>
      <c r="E100" t="s">
        <v>219</v>
      </c>
      <c r="F100" s="7">
        <v>7</v>
      </c>
      <c r="G100" s="7">
        <v>267.98</v>
      </c>
      <c r="H100" s="5">
        <v>0.28000000000000003</v>
      </c>
      <c r="I100" s="7">
        <v>1350.6192000000001</v>
      </c>
      <c r="J100">
        <v>324.14860800000002</v>
      </c>
      <c r="K100" s="7" t="str">
        <f>TEXT(Table1[[#This Row],[Order Date]], "mmmm")</f>
        <v>October</v>
      </c>
      <c r="L100" s="7">
        <f>YEAR(Table1[[#This Row],[Order Date]])</f>
        <v>2023</v>
      </c>
    </row>
    <row r="101" spans="1:12" x14ac:dyDescent="0.25">
      <c r="A101" t="s">
        <v>109</v>
      </c>
      <c r="B101" s="3">
        <v>44983</v>
      </c>
      <c r="C101" t="s">
        <v>212</v>
      </c>
      <c r="D101" t="s">
        <v>214</v>
      </c>
      <c r="E101" t="s">
        <v>223</v>
      </c>
      <c r="F101" s="7">
        <v>8</v>
      </c>
      <c r="G101" s="7">
        <v>361.66</v>
      </c>
      <c r="H101" s="5">
        <v>0.14000000000000001</v>
      </c>
      <c r="I101" s="7">
        <v>2488.2208000000001</v>
      </c>
      <c r="J101">
        <v>149.29324800000001</v>
      </c>
      <c r="K101" s="7" t="str">
        <f>TEXT(Table1[[#This Row],[Order Date]], "mmmm")</f>
        <v>February</v>
      </c>
      <c r="L101" s="7">
        <f>YEAR(Table1[[#This Row],[Order Date]])</f>
        <v>2023</v>
      </c>
    </row>
    <row r="102" spans="1:12" x14ac:dyDescent="0.25">
      <c r="A102" t="s">
        <v>110</v>
      </c>
      <c r="B102" s="3">
        <v>45168</v>
      </c>
      <c r="C102" t="s">
        <v>210</v>
      </c>
      <c r="D102" t="s">
        <v>214</v>
      </c>
      <c r="E102" t="s">
        <v>217</v>
      </c>
      <c r="F102" s="7">
        <v>9</v>
      </c>
      <c r="G102" s="7">
        <v>35.86</v>
      </c>
      <c r="H102" s="5">
        <v>0.14000000000000001</v>
      </c>
      <c r="I102" s="7">
        <v>277.5564</v>
      </c>
      <c r="J102">
        <v>44.409024000000002</v>
      </c>
      <c r="K102" s="7" t="str">
        <f>TEXT(Table1[[#This Row],[Order Date]], "mmmm")</f>
        <v>August</v>
      </c>
      <c r="L102" s="7">
        <f>YEAR(Table1[[#This Row],[Order Date]])</f>
        <v>2023</v>
      </c>
    </row>
    <row r="103" spans="1:12" x14ac:dyDescent="0.25">
      <c r="A103" t="s">
        <v>111</v>
      </c>
      <c r="B103" s="3">
        <v>45130</v>
      </c>
      <c r="C103" t="s">
        <v>213</v>
      </c>
      <c r="D103" t="s">
        <v>214</v>
      </c>
      <c r="E103" t="s">
        <v>223</v>
      </c>
      <c r="F103" s="7">
        <v>2</v>
      </c>
      <c r="G103" s="7">
        <v>78.13</v>
      </c>
      <c r="H103" s="5">
        <v>0.28000000000000003</v>
      </c>
      <c r="I103" s="7">
        <v>112.5072</v>
      </c>
      <c r="J103">
        <v>20.251296</v>
      </c>
      <c r="K103" s="7" t="str">
        <f>TEXT(Table1[[#This Row],[Order Date]], "mmmm")</f>
        <v>July</v>
      </c>
      <c r="L103" s="7">
        <f>YEAR(Table1[[#This Row],[Order Date]])</f>
        <v>2023</v>
      </c>
    </row>
    <row r="104" spans="1:12" x14ac:dyDescent="0.25">
      <c r="A104" t="s">
        <v>112</v>
      </c>
      <c r="B104" s="3">
        <v>45001</v>
      </c>
      <c r="C104" t="s">
        <v>213</v>
      </c>
      <c r="D104" t="s">
        <v>216</v>
      </c>
      <c r="E104" t="s">
        <v>225</v>
      </c>
      <c r="F104" s="7">
        <v>2</v>
      </c>
      <c r="G104" s="7">
        <v>70.89</v>
      </c>
      <c r="H104" s="5">
        <v>0.18</v>
      </c>
      <c r="I104" s="7">
        <v>116.25960000000001</v>
      </c>
      <c r="J104">
        <v>24.414515999999999</v>
      </c>
      <c r="K104" s="7" t="str">
        <f>TEXT(Table1[[#This Row],[Order Date]], "mmmm")</f>
        <v>March</v>
      </c>
      <c r="L104" s="7">
        <f>YEAR(Table1[[#This Row],[Order Date]])</f>
        <v>2023</v>
      </c>
    </row>
    <row r="105" spans="1:12" x14ac:dyDescent="0.25">
      <c r="A105" t="s">
        <v>113</v>
      </c>
      <c r="B105" s="3">
        <v>45292</v>
      </c>
      <c r="C105" t="s">
        <v>211</v>
      </c>
      <c r="D105" t="s">
        <v>214</v>
      </c>
      <c r="E105" t="s">
        <v>223</v>
      </c>
      <c r="F105" s="7">
        <v>5</v>
      </c>
      <c r="G105" s="7">
        <v>345.15</v>
      </c>
      <c r="H105" s="5">
        <v>0.01</v>
      </c>
      <c r="I105" s="7">
        <v>1708.4925000000001</v>
      </c>
      <c r="J105">
        <v>358.78342500000002</v>
      </c>
      <c r="K105" s="7" t="str">
        <f>TEXT(Table1[[#This Row],[Order Date]], "mmmm")</f>
        <v>January</v>
      </c>
      <c r="L105" s="7">
        <f>YEAR(Table1[[#This Row],[Order Date]])</f>
        <v>2024</v>
      </c>
    </row>
    <row r="106" spans="1:12" x14ac:dyDescent="0.25">
      <c r="A106" t="s">
        <v>114</v>
      </c>
      <c r="B106" s="3">
        <v>45091</v>
      </c>
      <c r="C106" t="s">
        <v>213</v>
      </c>
      <c r="D106" t="s">
        <v>214</v>
      </c>
      <c r="E106" t="s">
        <v>217</v>
      </c>
      <c r="F106" s="7">
        <v>5</v>
      </c>
      <c r="G106" s="7">
        <v>423</v>
      </c>
      <c r="H106" s="5">
        <v>0.27</v>
      </c>
      <c r="I106" s="7">
        <v>1543.95</v>
      </c>
      <c r="J106">
        <v>216.15299999999999</v>
      </c>
      <c r="K106" s="7" t="str">
        <f>TEXT(Table1[[#This Row],[Order Date]], "mmmm")</f>
        <v>June</v>
      </c>
      <c r="L106" s="7">
        <f>YEAR(Table1[[#This Row],[Order Date]])</f>
        <v>2023</v>
      </c>
    </row>
    <row r="107" spans="1:12" x14ac:dyDescent="0.25">
      <c r="A107" t="s">
        <v>115</v>
      </c>
      <c r="B107" s="3">
        <v>45119</v>
      </c>
      <c r="C107" t="s">
        <v>213</v>
      </c>
      <c r="D107" t="s">
        <v>214</v>
      </c>
      <c r="E107" t="s">
        <v>224</v>
      </c>
      <c r="F107" s="7">
        <v>6</v>
      </c>
      <c r="G107" s="7">
        <v>376.06</v>
      </c>
      <c r="H107" s="5">
        <v>7.0000000000000007E-2</v>
      </c>
      <c r="I107" s="7">
        <v>2098.4148</v>
      </c>
      <c r="J107">
        <v>398.69881199999998</v>
      </c>
      <c r="K107" s="7" t="str">
        <f>TEXT(Table1[[#This Row],[Order Date]], "mmmm")</f>
        <v>July</v>
      </c>
      <c r="L107" s="7">
        <f>YEAR(Table1[[#This Row],[Order Date]])</f>
        <v>2023</v>
      </c>
    </row>
    <row r="108" spans="1:12" x14ac:dyDescent="0.25">
      <c r="A108" t="s">
        <v>116</v>
      </c>
      <c r="B108" s="3">
        <v>45160</v>
      </c>
      <c r="C108" t="s">
        <v>213</v>
      </c>
      <c r="D108" t="s">
        <v>214</v>
      </c>
      <c r="E108" t="s">
        <v>223</v>
      </c>
      <c r="F108" s="7">
        <v>3</v>
      </c>
      <c r="G108" s="7">
        <v>20.079999999999998</v>
      </c>
      <c r="H108" s="5">
        <v>0.17</v>
      </c>
      <c r="I108" s="7">
        <v>49.999199999999988</v>
      </c>
      <c r="J108">
        <v>8.4998640000000005</v>
      </c>
      <c r="K108" s="7" t="str">
        <f>TEXT(Table1[[#This Row],[Order Date]], "mmmm")</f>
        <v>August</v>
      </c>
      <c r="L108" s="7">
        <f>YEAR(Table1[[#This Row],[Order Date]])</f>
        <v>2023</v>
      </c>
    </row>
    <row r="109" spans="1:12" x14ac:dyDescent="0.25">
      <c r="A109" t="s">
        <v>117</v>
      </c>
      <c r="B109" s="3">
        <v>45146</v>
      </c>
      <c r="C109" t="s">
        <v>211</v>
      </c>
      <c r="D109" t="s">
        <v>215</v>
      </c>
      <c r="E109" t="s">
        <v>228</v>
      </c>
      <c r="F109" s="7">
        <v>8</v>
      </c>
      <c r="G109" s="7">
        <v>434.27</v>
      </c>
      <c r="H109" s="5">
        <v>0.05</v>
      </c>
      <c r="I109" s="7">
        <v>3300.4520000000002</v>
      </c>
      <c r="J109">
        <v>891.12203999999997</v>
      </c>
      <c r="K109" s="7" t="str">
        <f>TEXT(Table1[[#This Row],[Order Date]], "mmmm")</f>
        <v>August</v>
      </c>
      <c r="L109" s="7">
        <f>YEAR(Table1[[#This Row],[Order Date]])</f>
        <v>2023</v>
      </c>
    </row>
    <row r="110" spans="1:12" x14ac:dyDescent="0.25">
      <c r="A110" t="s">
        <v>118</v>
      </c>
      <c r="B110" s="3">
        <v>45111</v>
      </c>
      <c r="C110" t="s">
        <v>213</v>
      </c>
      <c r="D110" t="s">
        <v>215</v>
      </c>
      <c r="E110" t="s">
        <v>219</v>
      </c>
      <c r="F110" s="7">
        <v>1</v>
      </c>
      <c r="G110" s="7">
        <v>180.3</v>
      </c>
      <c r="H110" s="5">
        <v>0.01</v>
      </c>
      <c r="I110" s="7">
        <v>178.49700000000001</v>
      </c>
      <c r="J110">
        <v>32.129460000000002</v>
      </c>
      <c r="K110" s="7" t="str">
        <f>TEXT(Table1[[#This Row],[Order Date]], "mmmm")</f>
        <v>July</v>
      </c>
      <c r="L110" s="7">
        <f>YEAR(Table1[[#This Row],[Order Date]])</f>
        <v>2023</v>
      </c>
    </row>
    <row r="111" spans="1:12" x14ac:dyDescent="0.25">
      <c r="A111" t="s">
        <v>119</v>
      </c>
      <c r="B111" s="3">
        <v>45162</v>
      </c>
      <c r="C111" t="s">
        <v>210</v>
      </c>
      <c r="D111" t="s">
        <v>214</v>
      </c>
      <c r="E111" t="s">
        <v>223</v>
      </c>
      <c r="F111" s="7">
        <v>6</v>
      </c>
      <c r="G111" s="7">
        <v>201.6</v>
      </c>
      <c r="H111" s="5">
        <v>0.09</v>
      </c>
      <c r="I111" s="7">
        <v>1100.7360000000001</v>
      </c>
      <c r="J111">
        <v>176.11776</v>
      </c>
      <c r="K111" s="7" t="str">
        <f>TEXT(Table1[[#This Row],[Order Date]], "mmmm")</f>
        <v>August</v>
      </c>
      <c r="L111" s="7">
        <f>YEAR(Table1[[#This Row],[Order Date]])</f>
        <v>2023</v>
      </c>
    </row>
    <row r="112" spans="1:12" x14ac:dyDescent="0.25">
      <c r="A112" t="s">
        <v>120</v>
      </c>
      <c r="B112" s="3">
        <v>45115</v>
      </c>
      <c r="C112" t="s">
        <v>211</v>
      </c>
      <c r="D112" t="s">
        <v>216</v>
      </c>
      <c r="E112" t="s">
        <v>225</v>
      </c>
      <c r="F112" s="7">
        <v>4</v>
      </c>
      <c r="G112" s="7">
        <v>56.91</v>
      </c>
      <c r="H112" s="5">
        <v>0.23</v>
      </c>
      <c r="I112" s="7">
        <v>175.28280000000001</v>
      </c>
      <c r="J112">
        <v>26.29242</v>
      </c>
      <c r="K112" s="7" t="str">
        <f>TEXT(Table1[[#This Row],[Order Date]], "mmmm")</f>
        <v>July</v>
      </c>
      <c r="L112" s="7">
        <f>YEAR(Table1[[#This Row],[Order Date]])</f>
        <v>2023</v>
      </c>
    </row>
    <row r="113" spans="1:12" x14ac:dyDescent="0.25">
      <c r="A113" t="s">
        <v>121</v>
      </c>
      <c r="B113" s="3">
        <v>44945</v>
      </c>
      <c r="C113" t="s">
        <v>210</v>
      </c>
      <c r="D113" t="s">
        <v>215</v>
      </c>
      <c r="E113" t="s">
        <v>228</v>
      </c>
      <c r="F113" s="7">
        <v>1</v>
      </c>
      <c r="G113" s="7">
        <v>370.02</v>
      </c>
      <c r="H113" s="5">
        <v>0.08</v>
      </c>
      <c r="I113" s="7">
        <v>340.41840000000002</v>
      </c>
      <c r="J113">
        <v>64.679496</v>
      </c>
      <c r="K113" s="7" t="str">
        <f>TEXT(Table1[[#This Row],[Order Date]], "mmmm")</f>
        <v>January</v>
      </c>
      <c r="L113" s="7">
        <f>YEAR(Table1[[#This Row],[Order Date]])</f>
        <v>2023</v>
      </c>
    </row>
    <row r="114" spans="1:12" x14ac:dyDescent="0.25">
      <c r="A114" t="s">
        <v>122</v>
      </c>
      <c r="B114" s="3">
        <v>44943</v>
      </c>
      <c r="C114" t="s">
        <v>211</v>
      </c>
      <c r="D114" t="s">
        <v>214</v>
      </c>
      <c r="E114" t="s">
        <v>224</v>
      </c>
      <c r="F114" s="7">
        <v>7</v>
      </c>
      <c r="G114" s="7">
        <v>95.23</v>
      </c>
      <c r="H114" s="5">
        <v>7.0000000000000007E-2</v>
      </c>
      <c r="I114" s="7">
        <v>619.94729999999993</v>
      </c>
      <c r="J114">
        <v>154.98682500000001</v>
      </c>
      <c r="K114" s="7" t="str">
        <f>TEXT(Table1[[#This Row],[Order Date]], "mmmm")</f>
        <v>January</v>
      </c>
      <c r="L114" s="7">
        <f>YEAR(Table1[[#This Row],[Order Date]])</f>
        <v>2023</v>
      </c>
    </row>
    <row r="115" spans="1:12" x14ac:dyDescent="0.25">
      <c r="A115" t="s">
        <v>123</v>
      </c>
      <c r="B115" s="3">
        <v>45271</v>
      </c>
      <c r="C115" t="s">
        <v>213</v>
      </c>
      <c r="D115" t="s">
        <v>215</v>
      </c>
      <c r="E115" t="s">
        <v>220</v>
      </c>
      <c r="F115" s="7">
        <v>9</v>
      </c>
      <c r="G115" s="7">
        <v>284.16000000000003</v>
      </c>
      <c r="H115" s="5">
        <v>0.06</v>
      </c>
      <c r="I115" s="7">
        <v>2403.9935999999998</v>
      </c>
      <c r="J115">
        <v>432.71884799999992</v>
      </c>
      <c r="K115" s="7" t="str">
        <f>TEXT(Table1[[#This Row],[Order Date]], "mmmm")</f>
        <v>December</v>
      </c>
      <c r="L115" s="7">
        <f>YEAR(Table1[[#This Row],[Order Date]])</f>
        <v>2023</v>
      </c>
    </row>
    <row r="116" spans="1:12" x14ac:dyDescent="0.25">
      <c r="A116" t="s">
        <v>124</v>
      </c>
      <c r="B116" s="3">
        <v>45075</v>
      </c>
      <c r="C116" t="s">
        <v>210</v>
      </c>
      <c r="D116" t="s">
        <v>215</v>
      </c>
      <c r="E116" t="s">
        <v>220</v>
      </c>
      <c r="F116" s="7">
        <v>4</v>
      </c>
      <c r="G116" s="7">
        <v>421.15</v>
      </c>
      <c r="H116" s="5">
        <v>0.15</v>
      </c>
      <c r="I116" s="7">
        <v>1431.91</v>
      </c>
      <c r="J116">
        <v>315.02019999999999</v>
      </c>
      <c r="K116" s="7" t="str">
        <f>TEXT(Table1[[#This Row],[Order Date]], "mmmm")</f>
        <v>May</v>
      </c>
      <c r="L116" s="7">
        <f>YEAR(Table1[[#This Row],[Order Date]])</f>
        <v>2023</v>
      </c>
    </row>
    <row r="117" spans="1:12" x14ac:dyDescent="0.25">
      <c r="A117" t="s">
        <v>125</v>
      </c>
      <c r="B117" s="3">
        <v>45042</v>
      </c>
      <c r="C117" t="s">
        <v>211</v>
      </c>
      <c r="D117" t="s">
        <v>216</v>
      </c>
      <c r="E117" t="s">
        <v>225</v>
      </c>
      <c r="F117" s="7">
        <v>4</v>
      </c>
      <c r="G117" s="7">
        <v>49.16</v>
      </c>
      <c r="H117" s="5">
        <v>0.28999999999999998</v>
      </c>
      <c r="I117" s="7">
        <v>139.61439999999999</v>
      </c>
      <c r="J117">
        <v>32.111311999999998</v>
      </c>
      <c r="K117" s="7" t="str">
        <f>TEXT(Table1[[#This Row],[Order Date]], "mmmm")</f>
        <v>April</v>
      </c>
      <c r="L117" s="7">
        <f>YEAR(Table1[[#This Row],[Order Date]])</f>
        <v>2023</v>
      </c>
    </row>
    <row r="118" spans="1:12" x14ac:dyDescent="0.25">
      <c r="A118" t="s">
        <v>126</v>
      </c>
      <c r="B118" s="3">
        <v>45066</v>
      </c>
      <c r="C118" t="s">
        <v>212</v>
      </c>
      <c r="D118" t="s">
        <v>214</v>
      </c>
      <c r="E118" t="s">
        <v>223</v>
      </c>
      <c r="F118" s="7">
        <v>6</v>
      </c>
      <c r="G118" s="7">
        <v>269.99</v>
      </c>
      <c r="H118" s="5">
        <v>0.14000000000000001</v>
      </c>
      <c r="I118" s="7">
        <v>1393.1484</v>
      </c>
      <c r="J118">
        <v>250.76671200000001</v>
      </c>
      <c r="K118" s="7" t="str">
        <f>TEXT(Table1[[#This Row],[Order Date]], "mmmm")</f>
        <v>May</v>
      </c>
      <c r="L118" s="7">
        <f>YEAR(Table1[[#This Row],[Order Date]])</f>
        <v>2023</v>
      </c>
    </row>
    <row r="119" spans="1:12" x14ac:dyDescent="0.25">
      <c r="A119" t="s">
        <v>127</v>
      </c>
      <c r="B119" s="3">
        <v>44966</v>
      </c>
      <c r="C119" t="s">
        <v>213</v>
      </c>
      <c r="D119" t="s">
        <v>214</v>
      </c>
      <c r="E119" t="s">
        <v>223</v>
      </c>
      <c r="F119" s="7">
        <v>3</v>
      </c>
      <c r="G119" s="7">
        <v>120.44</v>
      </c>
      <c r="H119" s="5">
        <v>0.17</v>
      </c>
      <c r="I119" s="7">
        <v>299.8956</v>
      </c>
      <c r="J119">
        <v>47.983296000000003</v>
      </c>
      <c r="K119" s="7" t="str">
        <f>TEXT(Table1[[#This Row],[Order Date]], "mmmm")</f>
        <v>February</v>
      </c>
      <c r="L119" s="7">
        <f>YEAR(Table1[[#This Row],[Order Date]])</f>
        <v>2023</v>
      </c>
    </row>
    <row r="120" spans="1:12" x14ac:dyDescent="0.25">
      <c r="A120" t="s">
        <v>128</v>
      </c>
      <c r="B120" s="3">
        <v>45107</v>
      </c>
      <c r="C120" t="s">
        <v>211</v>
      </c>
      <c r="D120" t="s">
        <v>216</v>
      </c>
      <c r="E120" t="s">
        <v>227</v>
      </c>
      <c r="F120" s="7">
        <v>6</v>
      </c>
      <c r="G120" s="7">
        <v>174.75</v>
      </c>
      <c r="H120" s="5">
        <v>0.26</v>
      </c>
      <c r="I120" s="7">
        <v>775.89</v>
      </c>
      <c r="J120">
        <v>209.49029999999999</v>
      </c>
      <c r="K120" s="7" t="str">
        <f>TEXT(Table1[[#This Row],[Order Date]], "mmmm")</f>
        <v>June</v>
      </c>
      <c r="L120" s="7">
        <f>YEAR(Table1[[#This Row],[Order Date]])</f>
        <v>2023</v>
      </c>
    </row>
    <row r="121" spans="1:12" x14ac:dyDescent="0.25">
      <c r="A121" t="s">
        <v>129</v>
      </c>
      <c r="B121" s="3">
        <v>44970</v>
      </c>
      <c r="C121" t="s">
        <v>212</v>
      </c>
      <c r="D121" t="s">
        <v>216</v>
      </c>
      <c r="E121" t="s">
        <v>226</v>
      </c>
      <c r="F121" s="7">
        <v>7</v>
      </c>
      <c r="G121" s="7">
        <v>239.62</v>
      </c>
      <c r="H121" s="5">
        <v>0.16</v>
      </c>
      <c r="I121" s="7">
        <v>1408.9656</v>
      </c>
      <c r="J121">
        <v>211.34484</v>
      </c>
      <c r="K121" s="7" t="str">
        <f>TEXT(Table1[[#This Row],[Order Date]], "mmmm")</f>
        <v>February</v>
      </c>
      <c r="L121" s="7">
        <f>YEAR(Table1[[#This Row],[Order Date]])</f>
        <v>2023</v>
      </c>
    </row>
    <row r="122" spans="1:12" x14ac:dyDescent="0.25">
      <c r="A122" t="s">
        <v>130</v>
      </c>
      <c r="B122" s="3">
        <v>45082</v>
      </c>
      <c r="C122" t="s">
        <v>211</v>
      </c>
      <c r="D122" t="s">
        <v>214</v>
      </c>
      <c r="E122" t="s">
        <v>223</v>
      </c>
      <c r="F122" s="7">
        <v>3</v>
      </c>
      <c r="G122" s="7">
        <v>180.78</v>
      </c>
      <c r="H122" s="5">
        <v>0.06</v>
      </c>
      <c r="I122" s="7">
        <v>509.7996</v>
      </c>
      <c r="J122">
        <v>86.665932000000012</v>
      </c>
      <c r="K122" s="7" t="str">
        <f>TEXT(Table1[[#This Row],[Order Date]], "mmmm")</f>
        <v>June</v>
      </c>
      <c r="L122" s="7">
        <f>YEAR(Table1[[#This Row],[Order Date]])</f>
        <v>2023</v>
      </c>
    </row>
    <row r="123" spans="1:12" x14ac:dyDescent="0.25">
      <c r="A123" t="s">
        <v>131</v>
      </c>
      <c r="B123" s="3">
        <v>44983</v>
      </c>
      <c r="C123" t="s">
        <v>212</v>
      </c>
      <c r="D123" t="s">
        <v>214</v>
      </c>
      <c r="E123" t="s">
        <v>218</v>
      </c>
      <c r="F123" s="7">
        <v>7</v>
      </c>
      <c r="G123" s="7">
        <v>326.17</v>
      </c>
      <c r="H123" s="5">
        <v>0.09</v>
      </c>
      <c r="I123" s="7">
        <v>2077.7029000000002</v>
      </c>
      <c r="J123">
        <v>623.31087000000002</v>
      </c>
      <c r="K123" s="7" t="str">
        <f>TEXT(Table1[[#This Row],[Order Date]], "mmmm")</f>
        <v>February</v>
      </c>
      <c r="L123" s="7">
        <f>YEAR(Table1[[#This Row],[Order Date]])</f>
        <v>2023</v>
      </c>
    </row>
    <row r="124" spans="1:12" x14ac:dyDescent="0.25">
      <c r="A124" t="s">
        <v>132</v>
      </c>
      <c r="B124" s="3">
        <v>45120</v>
      </c>
      <c r="C124" t="s">
        <v>213</v>
      </c>
      <c r="D124" t="s">
        <v>216</v>
      </c>
      <c r="E124" t="s">
        <v>226</v>
      </c>
      <c r="F124" s="7">
        <v>3</v>
      </c>
      <c r="G124" s="7">
        <v>242.39</v>
      </c>
      <c r="H124" s="5">
        <v>0.09</v>
      </c>
      <c r="I124" s="7">
        <v>661.72469999999998</v>
      </c>
      <c r="J124">
        <v>33.086235000000002</v>
      </c>
      <c r="K124" s="7" t="str">
        <f>TEXT(Table1[[#This Row],[Order Date]], "mmmm")</f>
        <v>July</v>
      </c>
      <c r="L124" s="7">
        <f>YEAR(Table1[[#This Row],[Order Date]])</f>
        <v>2023</v>
      </c>
    </row>
    <row r="125" spans="1:12" x14ac:dyDescent="0.25">
      <c r="A125" t="s">
        <v>133</v>
      </c>
      <c r="B125" s="3">
        <v>45096</v>
      </c>
      <c r="C125" t="s">
        <v>210</v>
      </c>
      <c r="D125" t="s">
        <v>215</v>
      </c>
      <c r="E125" t="s">
        <v>220</v>
      </c>
      <c r="F125" s="7">
        <v>2</v>
      </c>
      <c r="G125" s="7">
        <v>294.18</v>
      </c>
      <c r="H125" s="5">
        <v>0.12</v>
      </c>
      <c r="I125" s="7">
        <v>517.7568</v>
      </c>
      <c r="J125">
        <v>51.775680000000001</v>
      </c>
      <c r="K125" s="7" t="str">
        <f>TEXT(Table1[[#This Row],[Order Date]], "mmmm")</f>
        <v>June</v>
      </c>
      <c r="L125" s="7">
        <f>YEAR(Table1[[#This Row],[Order Date]])</f>
        <v>2023</v>
      </c>
    </row>
    <row r="126" spans="1:12" x14ac:dyDescent="0.25">
      <c r="A126" t="s">
        <v>134</v>
      </c>
      <c r="B126" s="3">
        <v>45100</v>
      </c>
      <c r="C126" t="s">
        <v>212</v>
      </c>
      <c r="D126" t="s">
        <v>215</v>
      </c>
      <c r="E126" t="s">
        <v>219</v>
      </c>
      <c r="F126" s="7">
        <v>4</v>
      </c>
      <c r="G126" s="7">
        <v>369.73</v>
      </c>
      <c r="H126" s="5">
        <v>0.13</v>
      </c>
      <c r="I126" s="7">
        <v>1286.6604</v>
      </c>
      <c r="J126">
        <v>192.99905999999999</v>
      </c>
      <c r="K126" s="7" t="str">
        <f>TEXT(Table1[[#This Row],[Order Date]], "mmmm")</f>
        <v>June</v>
      </c>
      <c r="L126" s="7">
        <f>YEAR(Table1[[#This Row],[Order Date]])</f>
        <v>2023</v>
      </c>
    </row>
    <row r="127" spans="1:12" x14ac:dyDescent="0.25">
      <c r="A127" t="s">
        <v>135</v>
      </c>
      <c r="B127" s="3">
        <v>45232</v>
      </c>
      <c r="C127" t="s">
        <v>211</v>
      </c>
      <c r="D127" t="s">
        <v>216</v>
      </c>
      <c r="E127" t="s">
        <v>225</v>
      </c>
      <c r="F127" s="7">
        <v>8</v>
      </c>
      <c r="G127" s="7">
        <v>281.08</v>
      </c>
      <c r="H127" s="5">
        <v>0.24</v>
      </c>
      <c r="I127" s="7">
        <v>1708.9664</v>
      </c>
      <c r="J127">
        <v>478.51059199999997</v>
      </c>
      <c r="K127" s="7" t="str">
        <f>TEXT(Table1[[#This Row],[Order Date]], "mmmm")</f>
        <v>November</v>
      </c>
      <c r="L127" s="7">
        <f>YEAR(Table1[[#This Row],[Order Date]])</f>
        <v>2023</v>
      </c>
    </row>
    <row r="128" spans="1:12" x14ac:dyDescent="0.25">
      <c r="A128" t="s">
        <v>136</v>
      </c>
      <c r="B128" s="3">
        <v>45205</v>
      </c>
      <c r="C128" t="s">
        <v>213</v>
      </c>
      <c r="D128" t="s">
        <v>215</v>
      </c>
      <c r="E128" t="s">
        <v>220</v>
      </c>
      <c r="F128" s="7">
        <v>9</v>
      </c>
      <c r="G128" s="7">
        <v>295.33999999999997</v>
      </c>
      <c r="H128" s="5">
        <v>0.1</v>
      </c>
      <c r="I128" s="7">
        <v>2392.2539999999999</v>
      </c>
      <c r="J128">
        <v>167.45778000000001</v>
      </c>
      <c r="K128" s="7" t="str">
        <f>TEXT(Table1[[#This Row],[Order Date]], "mmmm")</f>
        <v>October</v>
      </c>
      <c r="L128" s="7">
        <f>YEAR(Table1[[#This Row],[Order Date]])</f>
        <v>2023</v>
      </c>
    </row>
    <row r="129" spans="1:12" x14ac:dyDescent="0.25">
      <c r="A129" t="s">
        <v>137</v>
      </c>
      <c r="B129" s="3">
        <v>45018</v>
      </c>
      <c r="C129" t="s">
        <v>212</v>
      </c>
      <c r="D129" t="s">
        <v>216</v>
      </c>
      <c r="E129" t="s">
        <v>221</v>
      </c>
      <c r="F129" s="7">
        <v>7</v>
      </c>
      <c r="G129" s="7">
        <v>284.41000000000003</v>
      </c>
      <c r="H129" s="5">
        <v>0.14000000000000001</v>
      </c>
      <c r="I129" s="7">
        <v>1712.1482000000001</v>
      </c>
      <c r="J129">
        <v>85.607410000000016</v>
      </c>
      <c r="K129" s="7" t="str">
        <f>TEXT(Table1[[#This Row],[Order Date]], "mmmm")</f>
        <v>April</v>
      </c>
      <c r="L129" s="7">
        <f>YEAR(Table1[[#This Row],[Order Date]])</f>
        <v>2023</v>
      </c>
    </row>
    <row r="130" spans="1:12" x14ac:dyDescent="0.25">
      <c r="A130" t="s">
        <v>138</v>
      </c>
      <c r="B130" s="3">
        <v>44947</v>
      </c>
      <c r="C130" t="s">
        <v>211</v>
      </c>
      <c r="D130" t="s">
        <v>215</v>
      </c>
      <c r="E130" t="s">
        <v>222</v>
      </c>
      <c r="F130" s="7">
        <v>1</v>
      </c>
      <c r="G130" s="7">
        <v>192.49</v>
      </c>
      <c r="H130" s="5">
        <v>0.19</v>
      </c>
      <c r="I130" s="7">
        <v>155.9169</v>
      </c>
      <c r="J130">
        <v>9.3550140000000006</v>
      </c>
      <c r="K130" s="7" t="str">
        <f>TEXT(Table1[[#This Row],[Order Date]], "mmmm")</f>
        <v>January</v>
      </c>
      <c r="L130" s="7">
        <f>YEAR(Table1[[#This Row],[Order Date]])</f>
        <v>2023</v>
      </c>
    </row>
    <row r="131" spans="1:12" x14ac:dyDescent="0.25">
      <c r="A131" t="s">
        <v>139</v>
      </c>
      <c r="B131" s="3">
        <v>45063</v>
      </c>
      <c r="C131" t="s">
        <v>211</v>
      </c>
      <c r="D131" t="s">
        <v>215</v>
      </c>
      <c r="E131" t="s">
        <v>228</v>
      </c>
      <c r="F131" s="7">
        <v>3</v>
      </c>
      <c r="G131" s="7">
        <v>172.04</v>
      </c>
      <c r="H131" s="5">
        <v>0.11</v>
      </c>
      <c r="I131" s="7">
        <v>459.34679999999997</v>
      </c>
      <c r="J131">
        <v>32.154276000000003</v>
      </c>
      <c r="K131" s="7" t="str">
        <f>TEXT(Table1[[#This Row],[Order Date]], "mmmm")</f>
        <v>May</v>
      </c>
      <c r="L131" s="7">
        <f>YEAR(Table1[[#This Row],[Order Date]])</f>
        <v>2023</v>
      </c>
    </row>
    <row r="132" spans="1:12" x14ac:dyDescent="0.25">
      <c r="A132" t="s">
        <v>140</v>
      </c>
      <c r="B132" s="3">
        <v>44970</v>
      </c>
      <c r="C132" t="s">
        <v>211</v>
      </c>
      <c r="D132" t="s">
        <v>214</v>
      </c>
      <c r="E132" t="s">
        <v>224</v>
      </c>
      <c r="F132" s="7">
        <v>9</v>
      </c>
      <c r="G132" s="7">
        <v>450.33</v>
      </c>
      <c r="H132" s="5">
        <v>0.25</v>
      </c>
      <c r="I132" s="7">
        <v>3039.7275</v>
      </c>
      <c r="J132">
        <v>182.38364999999999</v>
      </c>
      <c r="K132" s="7" t="str">
        <f>TEXT(Table1[[#This Row],[Order Date]], "mmmm")</f>
        <v>February</v>
      </c>
      <c r="L132" s="7">
        <f>YEAR(Table1[[#This Row],[Order Date]])</f>
        <v>2023</v>
      </c>
    </row>
    <row r="133" spans="1:12" x14ac:dyDescent="0.25">
      <c r="A133" t="s">
        <v>141</v>
      </c>
      <c r="B133" s="3">
        <v>45211</v>
      </c>
      <c r="C133" t="s">
        <v>212</v>
      </c>
      <c r="D133" t="s">
        <v>214</v>
      </c>
      <c r="E133" t="s">
        <v>218</v>
      </c>
      <c r="F133" s="7">
        <v>1</v>
      </c>
      <c r="G133" s="7">
        <v>305.74</v>
      </c>
      <c r="H133" s="5">
        <v>0.18</v>
      </c>
      <c r="I133" s="7">
        <v>250.70679999999999</v>
      </c>
      <c r="J133">
        <v>42.620156000000009</v>
      </c>
      <c r="K133" s="7" t="str">
        <f>TEXT(Table1[[#This Row],[Order Date]], "mmmm")</f>
        <v>October</v>
      </c>
      <c r="L133" s="7">
        <f>YEAR(Table1[[#This Row],[Order Date]])</f>
        <v>2023</v>
      </c>
    </row>
    <row r="134" spans="1:12" x14ac:dyDescent="0.25">
      <c r="A134" t="s">
        <v>142</v>
      </c>
      <c r="B134" s="3">
        <v>45206</v>
      </c>
      <c r="C134" t="s">
        <v>212</v>
      </c>
      <c r="D134" t="s">
        <v>215</v>
      </c>
      <c r="E134" t="s">
        <v>219</v>
      </c>
      <c r="F134" s="7">
        <v>9</v>
      </c>
      <c r="G134" s="7">
        <v>125.95</v>
      </c>
      <c r="H134" s="5">
        <v>0.09</v>
      </c>
      <c r="I134" s="7">
        <v>1031.5305000000001</v>
      </c>
      <c r="J134">
        <v>206.30609999999999</v>
      </c>
      <c r="K134" s="7" t="str">
        <f>TEXT(Table1[[#This Row],[Order Date]], "mmmm")</f>
        <v>October</v>
      </c>
      <c r="L134" s="7">
        <f>YEAR(Table1[[#This Row],[Order Date]])</f>
        <v>2023</v>
      </c>
    </row>
    <row r="135" spans="1:12" x14ac:dyDescent="0.25">
      <c r="A135" t="s">
        <v>143</v>
      </c>
      <c r="B135" s="3">
        <v>45081</v>
      </c>
      <c r="C135" t="s">
        <v>212</v>
      </c>
      <c r="D135" t="s">
        <v>215</v>
      </c>
      <c r="E135" t="s">
        <v>228</v>
      </c>
      <c r="F135" s="7">
        <v>8</v>
      </c>
      <c r="G135" s="7">
        <v>251.63</v>
      </c>
      <c r="H135" s="5">
        <v>0.21</v>
      </c>
      <c r="I135" s="7">
        <v>1590.3016</v>
      </c>
      <c r="J135">
        <v>190.83619200000001</v>
      </c>
      <c r="K135" s="7" t="str">
        <f>TEXT(Table1[[#This Row],[Order Date]], "mmmm")</f>
        <v>June</v>
      </c>
      <c r="L135" s="7">
        <f>YEAR(Table1[[#This Row],[Order Date]])</f>
        <v>2023</v>
      </c>
    </row>
    <row r="136" spans="1:12" x14ac:dyDescent="0.25">
      <c r="A136" t="s">
        <v>144</v>
      </c>
      <c r="B136" s="3">
        <v>45274</v>
      </c>
      <c r="C136" t="s">
        <v>210</v>
      </c>
      <c r="D136" t="s">
        <v>214</v>
      </c>
      <c r="E136" t="s">
        <v>217</v>
      </c>
      <c r="F136" s="7">
        <v>1</v>
      </c>
      <c r="G136" s="7">
        <v>168.52</v>
      </c>
      <c r="H136" s="5">
        <v>0.16</v>
      </c>
      <c r="I136" s="7">
        <v>141.55680000000001</v>
      </c>
      <c r="J136">
        <v>21.233519999999999</v>
      </c>
      <c r="K136" s="7" t="str">
        <f>TEXT(Table1[[#This Row],[Order Date]], "mmmm")</f>
        <v>December</v>
      </c>
      <c r="L136" s="7">
        <f>YEAR(Table1[[#This Row],[Order Date]])</f>
        <v>2023</v>
      </c>
    </row>
    <row r="137" spans="1:12" x14ac:dyDescent="0.25">
      <c r="A137" t="s">
        <v>145</v>
      </c>
      <c r="B137" s="3">
        <v>45238</v>
      </c>
      <c r="C137" t="s">
        <v>212</v>
      </c>
      <c r="D137" t="s">
        <v>214</v>
      </c>
      <c r="E137" t="s">
        <v>218</v>
      </c>
      <c r="F137" s="7">
        <v>6</v>
      </c>
      <c r="G137" s="7">
        <v>467.18</v>
      </c>
      <c r="H137" s="5">
        <v>0.16</v>
      </c>
      <c r="I137" s="7">
        <v>2354.5871999999999</v>
      </c>
      <c r="J137">
        <v>164.82110399999999</v>
      </c>
      <c r="K137" s="7" t="str">
        <f>TEXT(Table1[[#This Row],[Order Date]], "mmmm")</f>
        <v>November</v>
      </c>
      <c r="L137" s="7">
        <f>YEAR(Table1[[#This Row],[Order Date]])</f>
        <v>2023</v>
      </c>
    </row>
    <row r="138" spans="1:12" x14ac:dyDescent="0.25">
      <c r="A138" t="s">
        <v>146</v>
      </c>
      <c r="B138" s="3">
        <v>45167</v>
      </c>
      <c r="C138" t="s">
        <v>212</v>
      </c>
      <c r="D138" t="s">
        <v>214</v>
      </c>
      <c r="E138" t="s">
        <v>224</v>
      </c>
      <c r="F138" s="7">
        <v>5</v>
      </c>
      <c r="G138" s="7">
        <v>8.73</v>
      </c>
      <c r="H138" s="5">
        <v>0.14000000000000001</v>
      </c>
      <c r="I138" s="7">
        <v>37.539000000000001</v>
      </c>
      <c r="J138">
        <v>4.8800700000000008</v>
      </c>
      <c r="K138" s="7" t="str">
        <f>TEXT(Table1[[#This Row],[Order Date]], "mmmm")</f>
        <v>August</v>
      </c>
      <c r="L138" s="7">
        <f>YEAR(Table1[[#This Row],[Order Date]])</f>
        <v>2023</v>
      </c>
    </row>
    <row r="139" spans="1:12" x14ac:dyDescent="0.25">
      <c r="A139" t="s">
        <v>147</v>
      </c>
      <c r="B139" s="3">
        <v>45195</v>
      </c>
      <c r="C139" t="s">
        <v>212</v>
      </c>
      <c r="D139" t="s">
        <v>216</v>
      </c>
      <c r="E139" t="s">
        <v>221</v>
      </c>
      <c r="F139" s="7">
        <v>6</v>
      </c>
      <c r="G139" s="7">
        <v>116.54</v>
      </c>
      <c r="H139" s="5">
        <v>0.15</v>
      </c>
      <c r="I139" s="7">
        <v>594.35400000000004</v>
      </c>
      <c r="J139">
        <v>106.98372000000001</v>
      </c>
      <c r="K139" s="7" t="str">
        <f>TEXT(Table1[[#This Row],[Order Date]], "mmmm")</f>
        <v>September</v>
      </c>
      <c r="L139" s="7">
        <f>YEAR(Table1[[#This Row],[Order Date]])</f>
        <v>2023</v>
      </c>
    </row>
    <row r="140" spans="1:12" x14ac:dyDescent="0.25">
      <c r="A140" t="s">
        <v>148</v>
      </c>
      <c r="B140" s="3">
        <v>45090</v>
      </c>
      <c r="C140" t="s">
        <v>210</v>
      </c>
      <c r="D140" t="s">
        <v>215</v>
      </c>
      <c r="E140" t="s">
        <v>219</v>
      </c>
      <c r="F140" s="7">
        <v>5</v>
      </c>
      <c r="G140" s="7">
        <v>185.85</v>
      </c>
      <c r="H140" s="5">
        <v>0.23</v>
      </c>
      <c r="I140" s="7">
        <v>715.52250000000004</v>
      </c>
      <c r="J140">
        <v>164.57017500000001</v>
      </c>
      <c r="K140" s="7" t="str">
        <f>TEXT(Table1[[#This Row],[Order Date]], "mmmm")</f>
        <v>June</v>
      </c>
      <c r="L140" s="7">
        <f>YEAR(Table1[[#This Row],[Order Date]])</f>
        <v>2023</v>
      </c>
    </row>
    <row r="141" spans="1:12" x14ac:dyDescent="0.25">
      <c r="A141" t="s">
        <v>149</v>
      </c>
      <c r="B141" s="3">
        <v>45260</v>
      </c>
      <c r="C141" t="s">
        <v>212</v>
      </c>
      <c r="D141" t="s">
        <v>214</v>
      </c>
      <c r="E141" t="s">
        <v>223</v>
      </c>
      <c r="F141" s="7">
        <v>6</v>
      </c>
      <c r="G141" s="7">
        <v>246.47</v>
      </c>
      <c r="H141" s="5">
        <v>0.03</v>
      </c>
      <c r="I141" s="7">
        <v>1434.4554000000001</v>
      </c>
      <c r="J141">
        <v>71.722769999999997</v>
      </c>
      <c r="K141" s="7" t="str">
        <f>TEXT(Table1[[#This Row],[Order Date]], "mmmm")</f>
        <v>November</v>
      </c>
      <c r="L141" s="7">
        <f>YEAR(Table1[[#This Row],[Order Date]])</f>
        <v>2023</v>
      </c>
    </row>
    <row r="142" spans="1:12" x14ac:dyDescent="0.25">
      <c r="A142" t="s">
        <v>150</v>
      </c>
      <c r="B142" s="3">
        <v>45278</v>
      </c>
      <c r="C142" t="s">
        <v>211</v>
      </c>
      <c r="D142" t="s">
        <v>215</v>
      </c>
      <c r="E142" t="s">
        <v>219</v>
      </c>
      <c r="F142" s="7">
        <v>5</v>
      </c>
      <c r="G142" s="7">
        <v>426.15</v>
      </c>
      <c r="H142" s="5">
        <v>0.1</v>
      </c>
      <c r="I142" s="7">
        <v>1917.675</v>
      </c>
      <c r="J142">
        <v>326.00475</v>
      </c>
      <c r="K142" s="7" t="str">
        <f>TEXT(Table1[[#This Row],[Order Date]], "mmmm")</f>
        <v>December</v>
      </c>
      <c r="L142" s="7">
        <f>YEAR(Table1[[#This Row],[Order Date]])</f>
        <v>2023</v>
      </c>
    </row>
    <row r="143" spans="1:12" x14ac:dyDescent="0.25">
      <c r="A143" t="s">
        <v>151</v>
      </c>
      <c r="B143" s="3">
        <v>45113</v>
      </c>
      <c r="C143" t="s">
        <v>212</v>
      </c>
      <c r="D143" t="s">
        <v>216</v>
      </c>
      <c r="E143" t="s">
        <v>227</v>
      </c>
      <c r="F143" s="7">
        <v>5</v>
      </c>
      <c r="G143" s="7">
        <v>48.5</v>
      </c>
      <c r="H143" s="5">
        <v>0.02</v>
      </c>
      <c r="I143" s="7">
        <v>237.65</v>
      </c>
      <c r="J143">
        <v>28.518000000000001</v>
      </c>
      <c r="K143" s="7" t="str">
        <f>TEXT(Table1[[#This Row],[Order Date]], "mmmm")</f>
        <v>July</v>
      </c>
      <c r="L143" s="7">
        <f>YEAR(Table1[[#This Row],[Order Date]])</f>
        <v>2023</v>
      </c>
    </row>
    <row r="144" spans="1:12" x14ac:dyDescent="0.25">
      <c r="A144" t="s">
        <v>152</v>
      </c>
      <c r="B144" s="3">
        <v>45038</v>
      </c>
      <c r="C144" t="s">
        <v>211</v>
      </c>
      <c r="D144" t="s">
        <v>216</v>
      </c>
      <c r="E144" t="s">
        <v>226</v>
      </c>
      <c r="F144" s="7">
        <v>4</v>
      </c>
      <c r="G144" s="7">
        <v>403.9</v>
      </c>
      <c r="H144" s="5">
        <v>0.23</v>
      </c>
      <c r="I144" s="7">
        <v>1244.0119999999999</v>
      </c>
      <c r="J144">
        <v>323.44312000000002</v>
      </c>
      <c r="K144" s="7" t="str">
        <f>TEXT(Table1[[#This Row],[Order Date]], "mmmm")</f>
        <v>April</v>
      </c>
      <c r="L144" s="7">
        <f>YEAR(Table1[[#This Row],[Order Date]])</f>
        <v>2023</v>
      </c>
    </row>
    <row r="145" spans="1:12" x14ac:dyDescent="0.25">
      <c r="A145" t="s">
        <v>153</v>
      </c>
      <c r="B145" s="3">
        <v>45206</v>
      </c>
      <c r="C145" t="s">
        <v>211</v>
      </c>
      <c r="D145" t="s">
        <v>214</v>
      </c>
      <c r="E145" t="s">
        <v>218</v>
      </c>
      <c r="F145" s="7">
        <v>3</v>
      </c>
      <c r="G145" s="7">
        <v>32.549999999999997</v>
      </c>
      <c r="H145" s="5">
        <v>0.08</v>
      </c>
      <c r="I145" s="7">
        <v>89.837999999999994</v>
      </c>
      <c r="J145">
        <v>20.662739999999999</v>
      </c>
      <c r="K145" s="7" t="str">
        <f>TEXT(Table1[[#This Row],[Order Date]], "mmmm")</f>
        <v>October</v>
      </c>
      <c r="L145" s="7">
        <f>YEAR(Table1[[#This Row],[Order Date]])</f>
        <v>2023</v>
      </c>
    </row>
    <row r="146" spans="1:12" x14ac:dyDescent="0.25">
      <c r="A146" t="s">
        <v>154</v>
      </c>
      <c r="B146" s="3">
        <v>45165</v>
      </c>
      <c r="C146" t="s">
        <v>211</v>
      </c>
      <c r="D146" t="s">
        <v>216</v>
      </c>
      <c r="E146" t="s">
        <v>227</v>
      </c>
      <c r="F146" s="7">
        <v>3</v>
      </c>
      <c r="G146" s="7">
        <v>421.95</v>
      </c>
      <c r="H146" s="5">
        <v>0.27</v>
      </c>
      <c r="I146" s="7">
        <v>924.07049999999992</v>
      </c>
      <c r="J146">
        <v>184.8141</v>
      </c>
      <c r="K146" s="7" t="str">
        <f>TEXT(Table1[[#This Row],[Order Date]], "mmmm")</f>
        <v>August</v>
      </c>
      <c r="L146" s="7">
        <f>YEAR(Table1[[#This Row],[Order Date]])</f>
        <v>2023</v>
      </c>
    </row>
    <row r="147" spans="1:12" x14ac:dyDescent="0.25">
      <c r="A147" t="s">
        <v>155</v>
      </c>
      <c r="B147" s="3">
        <v>45007</v>
      </c>
      <c r="C147" t="s">
        <v>210</v>
      </c>
      <c r="D147" t="s">
        <v>215</v>
      </c>
      <c r="E147" t="s">
        <v>220</v>
      </c>
      <c r="F147" s="7">
        <v>4</v>
      </c>
      <c r="G147" s="7">
        <v>30.56</v>
      </c>
      <c r="H147" s="5">
        <v>0.16</v>
      </c>
      <c r="I147" s="7">
        <v>102.6816</v>
      </c>
      <c r="J147">
        <v>12.321792</v>
      </c>
      <c r="K147" s="7" t="str">
        <f>TEXT(Table1[[#This Row],[Order Date]], "mmmm")</f>
        <v>March</v>
      </c>
      <c r="L147" s="7">
        <f>YEAR(Table1[[#This Row],[Order Date]])</f>
        <v>2023</v>
      </c>
    </row>
    <row r="148" spans="1:12" x14ac:dyDescent="0.25">
      <c r="A148" t="s">
        <v>156</v>
      </c>
      <c r="B148" s="3">
        <v>45150</v>
      </c>
      <c r="C148" t="s">
        <v>210</v>
      </c>
      <c r="D148" t="s">
        <v>214</v>
      </c>
      <c r="E148" t="s">
        <v>218</v>
      </c>
      <c r="F148" s="7">
        <v>9</v>
      </c>
      <c r="G148" s="7">
        <v>14.03</v>
      </c>
      <c r="H148" s="5">
        <v>0.24</v>
      </c>
      <c r="I148" s="7">
        <v>95.965199999999996</v>
      </c>
      <c r="J148">
        <v>26.870256000000001</v>
      </c>
      <c r="K148" s="7" t="str">
        <f>TEXT(Table1[[#This Row],[Order Date]], "mmmm")</f>
        <v>August</v>
      </c>
      <c r="L148" s="7">
        <f>YEAR(Table1[[#This Row],[Order Date]])</f>
        <v>2023</v>
      </c>
    </row>
    <row r="149" spans="1:12" x14ac:dyDescent="0.25">
      <c r="A149" t="s">
        <v>157</v>
      </c>
      <c r="B149" s="3">
        <v>45203</v>
      </c>
      <c r="C149" t="s">
        <v>210</v>
      </c>
      <c r="D149" t="s">
        <v>215</v>
      </c>
      <c r="E149" t="s">
        <v>222</v>
      </c>
      <c r="F149" s="7">
        <v>2</v>
      </c>
      <c r="G149" s="7">
        <v>350</v>
      </c>
      <c r="H149" s="5">
        <v>0.28999999999999998</v>
      </c>
      <c r="I149" s="7">
        <v>497</v>
      </c>
      <c r="J149">
        <v>29.82</v>
      </c>
      <c r="K149" s="7" t="str">
        <f>TEXT(Table1[[#This Row],[Order Date]], "mmmm")</f>
        <v>October</v>
      </c>
      <c r="L149" s="7">
        <f>YEAR(Table1[[#This Row],[Order Date]])</f>
        <v>2023</v>
      </c>
    </row>
    <row r="150" spans="1:12" x14ac:dyDescent="0.25">
      <c r="A150" t="s">
        <v>158</v>
      </c>
      <c r="B150" s="3">
        <v>45045</v>
      </c>
      <c r="C150" t="s">
        <v>212</v>
      </c>
      <c r="D150" t="s">
        <v>215</v>
      </c>
      <c r="E150" t="s">
        <v>228</v>
      </c>
      <c r="F150" s="7">
        <v>9</v>
      </c>
      <c r="G150" s="7">
        <v>498.64</v>
      </c>
      <c r="H150" s="5">
        <v>0.25</v>
      </c>
      <c r="I150" s="7">
        <v>3365.82</v>
      </c>
      <c r="J150">
        <v>269.26560000000001</v>
      </c>
      <c r="K150" s="7" t="str">
        <f>TEXT(Table1[[#This Row],[Order Date]], "mmmm")</f>
        <v>April</v>
      </c>
      <c r="L150" s="7">
        <f>YEAR(Table1[[#This Row],[Order Date]])</f>
        <v>2023</v>
      </c>
    </row>
    <row r="151" spans="1:12" x14ac:dyDescent="0.25">
      <c r="A151" t="s">
        <v>159</v>
      </c>
      <c r="B151" s="3">
        <v>45198</v>
      </c>
      <c r="C151" t="s">
        <v>211</v>
      </c>
      <c r="D151" t="s">
        <v>216</v>
      </c>
      <c r="E151" t="s">
        <v>226</v>
      </c>
      <c r="F151" s="7">
        <v>1</v>
      </c>
      <c r="G151" s="7">
        <v>448.82</v>
      </c>
      <c r="H151" s="5">
        <v>0.26</v>
      </c>
      <c r="I151" s="7">
        <v>332.1268</v>
      </c>
      <c r="J151">
        <v>49.819020000000002</v>
      </c>
      <c r="K151" s="7" t="str">
        <f>TEXT(Table1[[#This Row],[Order Date]], "mmmm")</f>
        <v>September</v>
      </c>
      <c r="L151" s="7">
        <f>YEAR(Table1[[#This Row],[Order Date]])</f>
        <v>2023</v>
      </c>
    </row>
    <row r="152" spans="1:12" x14ac:dyDescent="0.25">
      <c r="A152" t="s">
        <v>160</v>
      </c>
      <c r="B152" s="3">
        <v>45281</v>
      </c>
      <c r="C152" t="s">
        <v>210</v>
      </c>
      <c r="D152" t="s">
        <v>216</v>
      </c>
      <c r="E152" t="s">
        <v>225</v>
      </c>
      <c r="F152" s="7">
        <v>1</v>
      </c>
      <c r="G152" s="7">
        <v>290.12</v>
      </c>
      <c r="H152" s="5">
        <v>0.12</v>
      </c>
      <c r="I152" s="7">
        <v>255.3056</v>
      </c>
      <c r="J152">
        <v>20.424448000000002</v>
      </c>
      <c r="K152" s="7" t="str">
        <f>TEXT(Table1[[#This Row],[Order Date]], "mmmm")</f>
        <v>December</v>
      </c>
      <c r="L152" s="7">
        <f>YEAR(Table1[[#This Row],[Order Date]])</f>
        <v>2023</v>
      </c>
    </row>
    <row r="153" spans="1:12" x14ac:dyDescent="0.25">
      <c r="A153" t="s">
        <v>161</v>
      </c>
      <c r="B153" s="3">
        <v>45092</v>
      </c>
      <c r="C153" t="s">
        <v>210</v>
      </c>
      <c r="D153" t="s">
        <v>216</v>
      </c>
      <c r="E153" t="s">
        <v>227</v>
      </c>
      <c r="F153" s="7">
        <v>5</v>
      </c>
      <c r="G153" s="7">
        <v>459.11</v>
      </c>
      <c r="H153" s="5">
        <v>0.17</v>
      </c>
      <c r="I153" s="7">
        <v>1905.3064999999999</v>
      </c>
      <c r="J153">
        <v>552.53888500000005</v>
      </c>
      <c r="K153" s="7" t="str">
        <f>TEXT(Table1[[#This Row],[Order Date]], "mmmm")</f>
        <v>June</v>
      </c>
      <c r="L153" s="7">
        <f>YEAR(Table1[[#This Row],[Order Date]])</f>
        <v>2023</v>
      </c>
    </row>
    <row r="154" spans="1:12" x14ac:dyDescent="0.25">
      <c r="A154" t="s">
        <v>162</v>
      </c>
      <c r="B154" s="3">
        <v>45067</v>
      </c>
      <c r="C154" t="s">
        <v>212</v>
      </c>
      <c r="D154" t="s">
        <v>216</v>
      </c>
      <c r="E154" t="s">
        <v>225</v>
      </c>
      <c r="F154" s="7">
        <v>6</v>
      </c>
      <c r="G154" s="7">
        <v>7.62</v>
      </c>
      <c r="H154" s="5">
        <v>0.08</v>
      </c>
      <c r="I154" s="7">
        <v>42.062399999999997</v>
      </c>
      <c r="J154">
        <v>10.515599999999999</v>
      </c>
      <c r="K154" s="7" t="str">
        <f>TEXT(Table1[[#This Row],[Order Date]], "mmmm")</f>
        <v>May</v>
      </c>
      <c r="L154" s="7">
        <f>YEAR(Table1[[#This Row],[Order Date]])</f>
        <v>2023</v>
      </c>
    </row>
    <row r="155" spans="1:12" x14ac:dyDescent="0.25">
      <c r="A155" t="s">
        <v>163</v>
      </c>
      <c r="B155" s="3">
        <v>44934</v>
      </c>
      <c r="C155" t="s">
        <v>210</v>
      </c>
      <c r="D155" t="s">
        <v>216</v>
      </c>
      <c r="E155" t="s">
        <v>227</v>
      </c>
      <c r="F155" s="7">
        <v>6</v>
      </c>
      <c r="G155" s="7">
        <v>487.66</v>
      </c>
      <c r="H155" s="5">
        <v>0.06</v>
      </c>
      <c r="I155" s="7">
        <v>2750.4023999999999</v>
      </c>
      <c r="J155">
        <v>302.544264</v>
      </c>
      <c r="K155" s="7" t="str">
        <f>TEXT(Table1[[#This Row],[Order Date]], "mmmm")</f>
        <v>January</v>
      </c>
      <c r="L155" s="7">
        <f>YEAR(Table1[[#This Row],[Order Date]])</f>
        <v>2023</v>
      </c>
    </row>
    <row r="156" spans="1:12" x14ac:dyDescent="0.25">
      <c r="A156" t="s">
        <v>164</v>
      </c>
      <c r="B156" s="3">
        <v>45231</v>
      </c>
      <c r="C156" t="s">
        <v>212</v>
      </c>
      <c r="D156" t="s">
        <v>214</v>
      </c>
      <c r="E156" t="s">
        <v>217</v>
      </c>
      <c r="F156" s="7">
        <v>3</v>
      </c>
      <c r="G156" s="7">
        <v>247.92</v>
      </c>
      <c r="H156" s="5">
        <v>0.15</v>
      </c>
      <c r="I156" s="7">
        <v>632.19600000000003</v>
      </c>
      <c r="J156">
        <v>126.4392</v>
      </c>
      <c r="K156" s="7" t="str">
        <f>TEXT(Table1[[#This Row],[Order Date]], "mmmm")</f>
        <v>November</v>
      </c>
      <c r="L156" s="7">
        <f>YEAR(Table1[[#This Row],[Order Date]])</f>
        <v>2023</v>
      </c>
    </row>
    <row r="157" spans="1:12" x14ac:dyDescent="0.25">
      <c r="A157" t="s">
        <v>165</v>
      </c>
      <c r="B157" s="3">
        <v>45185</v>
      </c>
      <c r="C157" t="s">
        <v>213</v>
      </c>
      <c r="D157" t="s">
        <v>215</v>
      </c>
      <c r="E157" t="s">
        <v>219</v>
      </c>
      <c r="F157" s="7">
        <v>7</v>
      </c>
      <c r="G157" s="7">
        <v>362.83</v>
      </c>
      <c r="H157" s="5">
        <v>0.18</v>
      </c>
      <c r="I157" s="7">
        <v>2082.6442000000002</v>
      </c>
      <c r="J157">
        <v>624.79326000000003</v>
      </c>
      <c r="K157" s="7" t="str">
        <f>TEXT(Table1[[#This Row],[Order Date]], "mmmm")</f>
        <v>September</v>
      </c>
      <c r="L157" s="7">
        <f>YEAR(Table1[[#This Row],[Order Date]])</f>
        <v>2023</v>
      </c>
    </row>
    <row r="158" spans="1:12" x14ac:dyDescent="0.25">
      <c r="A158" t="s">
        <v>166</v>
      </c>
      <c r="B158" s="3">
        <v>45195</v>
      </c>
      <c r="C158" t="s">
        <v>210</v>
      </c>
      <c r="D158" t="s">
        <v>215</v>
      </c>
      <c r="E158" t="s">
        <v>222</v>
      </c>
      <c r="F158" s="7">
        <v>9</v>
      </c>
      <c r="G158" s="7">
        <v>411.33</v>
      </c>
      <c r="H158" s="5">
        <v>0.1</v>
      </c>
      <c r="I158" s="7">
        <v>3331.7730000000001</v>
      </c>
      <c r="J158">
        <v>899.57871</v>
      </c>
      <c r="K158" s="7" t="str">
        <f>TEXT(Table1[[#This Row],[Order Date]], "mmmm")</f>
        <v>September</v>
      </c>
      <c r="L158" s="7">
        <f>YEAR(Table1[[#This Row],[Order Date]])</f>
        <v>2023</v>
      </c>
    </row>
    <row r="159" spans="1:12" x14ac:dyDescent="0.25">
      <c r="A159" t="s">
        <v>167</v>
      </c>
      <c r="B159" s="3">
        <v>45044</v>
      </c>
      <c r="C159" t="s">
        <v>213</v>
      </c>
      <c r="D159" t="s">
        <v>215</v>
      </c>
      <c r="E159" t="s">
        <v>219</v>
      </c>
      <c r="F159" s="7">
        <v>8</v>
      </c>
      <c r="G159" s="7">
        <v>360.64</v>
      </c>
      <c r="H159" s="5">
        <v>0.17</v>
      </c>
      <c r="I159" s="7">
        <v>2394.6496000000002</v>
      </c>
      <c r="J159">
        <v>478.92991999999998</v>
      </c>
      <c r="K159" s="7" t="str">
        <f>TEXT(Table1[[#This Row],[Order Date]], "mmmm")</f>
        <v>April</v>
      </c>
      <c r="L159" s="7">
        <f>YEAR(Table1[[#This Row],[Order Date]])</f>
        <v>2023</v>
      </c>
    </row>
    <row r="160" spans="1:12" x14ac:dyDescent="0.25">
      <c r="A160" t="s">
        <v>168</v>
      </c>
      <c r="B160" s="3">
        <v>45233</v>
      </c>
      <c r="C160" t="s">
        <v>212</v>
      </c>
      <c r="D160" t="s">
        <v>215</v>
      </c>
      <c r="E160" t="s">
        <v>220</v>
      </c>
      <c r="F160" s="7">
        <v>6</v>
      </c>
      <c r="G160" s="7">
        <v>269.83999999999997</v>
      </c>
      <c r="H160" s="5">
        <v>0.27</v>
      </c>
      <c r="I160" s="7">
        <v>1181.8992000000001</v>
      </c>
      <c r="J160">
        <v>330.93177600000001</v>
      </c>
      <c r="K160" s="7" t="str">
        <f>TEXT(Table1[[#This Row],[Order Date]], "mmmm")</f>
        <v>November</v>
      </c>
      <c r="L160" s="7">
        <f>YEAR(Table1[[#This Row],[Order Date]])</f>
        <v>2023</v>
      </c>
    </row>
    <row r="161" spans="1:12" x14ac:dyDescent="0.25">
      <c r="A161" t="s">
        <v>169</v>
      </c>
      <c r="B161" s="3">
        <v>45059</v>
      </c>
      <c r="C161" t="s">
        <v>211</v>
      </c>
      <c r="D161" t="s">
        <v>216</v>
      </c>
      <c r="E161" t="s">
        <v>225</v>
      </c>
      <c r="F161" s="7">
        <v>8</v>
      </c>
      <c r="G161" s="7">
        <v>240.93</v>
      </c>
      <c r="H161" s="5">
        <v>0.17</v>
      </c>
      <c r="I161" s="7">
        <v>1599.7752</v>
      </c>
      <c r="J161">
        <v>479.93256000000002</v>
      </c>
      <c r="K161" s="7" t="str">
        <f>TEXT(Table1[[#This Row],[Order Date]], "mmmm")</f>
        <v>May</v>
      </c>
      <c r="L161" s="7">
        <f>YEAR(Table1[[#This Row],[Order Date]])</f>
        <v>2023</v>
      </c>
    </row>
    <row r="162" spans="1:12" x14ac:dyDescent="0.25">
      <c r="A162" t="s">
        <v>170</v>
      </c>
      <c r="B162" s="3">
        <v>44965</v>
      </c>
      <c r="C162" t="s">
        <v>210</v>
      </c>
      <c r="D162" t="s">
        <v>215</v>
      </c>
      <c r="E162" t="s">
        <v>220</v>
      </c>
      <c r="F162" s="7">
        <v>5</v>
      </c>
      <c r="G162" s="7">
        <v>420.1</v>
      </c>
      <c r="H162" s="5">
        <v>0.22</v>
      </c>
      <c r="I162" s="7">
        <v>1638.39</v>
      </c>
      <c r="J162">
        <v>393.21359999999999</v>
      </c>
      <c r="K162" s="7" t="str">
        <f>TEXT(Table1[[#This Row],[Order Date]], "mmmm")</f>
        <v>February</v>
      </c>
      <c r="L162" s="7">
        <f>YEAR(Table1[[#This Row],[Order Date]])</f>
        <v>2023</v>
      </c>
    </row>
    <row r="163" spans="1:12" x14ac:dyDescent="0.25">
      <c r="A163" t="s">
        <v>171</v>
      </c>
      <c r="B163" s="3">
        <v>45041</v>
      </c>
      <c r="C163" t="s">
        <v>212</v>
      </c>
      <c r="D163" t="s">
        <v>214</v>
      </c>
      <c r="E163" t="s">
        <v>217</v>
      </c>
      <c r="F163" s="7">
        <v>8</v>
      </c>
      <c r="G163" s="7">
        <v>106.51</v>
      </c>
      <c r="H163" s="5">
        <v>0.24</v>
      </c>
      <c r="I163" s="7">
        <v>647.58080000000007</v>
      </c>
      <c r="J163">
        <v>45.330656000000012</v>
      </c>
      <c r="K163" s="7" t="str">
        <f>TEXT(Table1[[#This Row],[Order Date]], "mmmm")</f>
        <v>April</v>
      </c>
      <c r="L163" s="7">
        <f>YEAR(Table1[[#This Row],[Order Date]])</f>
        <v>2023</v>
      </c>
    </row>
    <row r="164" spans="1:12" x14ac:dyDescent="0.25">
      <c r="A164" t="s">
        <v>172</v>
      </c>
      <c r="B164" s="3">
        <v>45192</v>
      </c>
      <c r="C164" t="s">
        <v>211</v>
      </c>
      <c r="D164" t="s">
        <v>214</v>
      </c>
      <c r="E164" t="s">
        <v>218</v>
      </c>
      <c r="F164" s="7">
        <v>4</v>
      </c>
      <c r="G164" s="7">
        <v>484.16</v>
      </c>
      <c r="H164" s="5">
        <v>0.3</v>
      </c>
      <c r="I164" s="7">
        <v>1355.6479999999999</v>
      </c>
      <c r="J164">
        <v>203.34719999999999</v>
      </c>
      <c r="K164" s="7" t="str">
        <f>TEXT(Table1[[#This Row],[Order Date]], "mmmm")</f>
        <v>September</v>
      </c>
      <c r="L164" s="7">
        <f>YEAR(Table1[[#This Row],[Order Date]])</f>
        <v>2023</v>
      </c>
    </row>
    <row r="165" spans="1:12" x14ac:dyDescent="0.25">
      <c r="A165" t="s">
        <v>173</v>
      </c>
      <c r="B165" s="3">
        <v>45243</v>
      </c>
      <c r="C165" t="s">
        <v>211</v>
      </c>
      <c r="D165" t="s">
        <v>215</v>
      </c>
      <c r="E165" t="s">
        <v>219</v>
      </c>
      <c r="F165" s="7">
        <v>8</v>
      </c>
      <c r="G165" s="7">
        <v>356.92</v>
      </c>
      <c r="H165" s="5">
        <v>0.18</v>
      </c>
      <c r="I165" s="7">
        <v>2341.3951999999999</v>
      </c>
      <c r="J165">
        <v>608.76275200000009</v>
      </c>
      <c r="K165" s="7" t="str">
        <f>TEXT(Table1[[#This Row],[Order Date]], "mmmm")</f>
        <v>November</v>
      </c>
      <c r="L165" s="7">
        <f>YEAR(Table1[[#This Row],[Order Date]])</f>
        <v>2023</v>
      </c>
    </row>
    <row r="166" spans="1:12" x14ac:dyDescent="0.25">
      <c r="A166" t="s">
        <v>174</v>
      </c>
      <c r="B166" s="3">
        <v>45121</v>
      </c>
      <c r="C166" t="s">
        <v>213</v>
      </c>
      <c r="D166" t="s">
        <v>215</v>
      </c>
      <c r="E166" t="s">
        <v>220</v>
      </c>
      <c r="F166" s="7">
        <v>2</v>
      </c>
      <c r="G166" s="7">
        <v>103.76</v>
      </c>
      <c r="H166" s="5">
        <v>0.24</v>
      </c>
      <c r="I166" s="7">
        <v>157.71520000000001</v>
      </c>
      <c r="J166">
        <v>17.348672000000001</v>
      </c>
      <c r="K166" s="7" t="str">
        <f>TEXT(Table1[[#This Row],[Order Date]], "mmmm")</f>
        <v>July</v>
      </c>
      <c r="L166" s="7">
        <f>YEAR(Table1[[#This Row],[Order Date]])</f>
        <v>2023</v>
      </c>
    </row>
    <row r="167" spans="1:12" x14ac:dyDescent="0.25">
      <c r="A167" t="s">
        <v>175</v>
      </c>
      <c r="B167" s="3">
        <v>45083</v>
      </c>
      <c r="C167" t="s">
        <v>212</v>
      </c>
      <c r="D167" t="s">
        <v>214</v>
      </c>
      <c r="E167" t="s">
        <v>224</v>
      </c>
      <c r="F167" s="7">
        <v>5</v>
      </c>
      <c r="G167" s="7">
        <v>369.44</v>
      </c>
      <c r="H167" s="5">
        <v>0.28999999999999998</v>
      </c>
      <c r="I167" s="7">
        <v>1311.5119999999999</v>
      </c>
      <c r="J167">
        <v>340.99311999999998</v>
      </c>
      <c r="K167" s="7" t="str">
        <f>TEXT(Table1[[#This Row],[Order Date]], "mmmm")</f>
        <v>June</v>
      </c>
      <c r="L167" s="7">
        <f>YEAR(Table1[[#This Row],[Order Date]])</f>
        <v>2023</v>
      </c>
    </row>
    <row r="168" spans="1:12" x14ac:dyDescent="0.25">
      <c r="A168" t="s">
        <v>176</v>
      </c>
      <c r="B168" s="3">
        <v>45220</v>
      </c>
      <c r="C168" t="s">
        <v>211</v>
      </c>
      <c r="D168" t="s">
        <v>214</v>
      </c>
      <c r="E168" t="s">
        <v>223</v>
      </c>
      <c r="F168" s="7">
        <v>9</v>
      </c>
      <c r="G168" s="7">
        <v>267.27</v>
      </c>
      <c r="H168" s="5">
        <v>0.28000000000000003</v>
      </c>
      <c r="I168" s="7">
        <v>1731.9096</v>
      </c>
      <c r="J168">
        <v>138.55276799999999</v>
      </c>
      <c r="K168" s="7" t="str">
        <f>TEXT(Table1[[#This Row],[Order Date]], "mmmm")</f>
        <v>October</v>
      </c>
      <c r="L168" s="7">
        <f>YEAR(Table1[[#This Row],[Order Date]])</f>
        <v>2023</v>
      </c>
    </row>
    <row r="169" spans="1:12" x14ac:dyDescent="0.25">
      <c r="A169" t="s">
        <v>177</v>
      </c>
      <c r="B169" s="3">
        <v>45243</v>
      </c>
      <c r="C169" t="s">
        <v>210</v>
      </c>
      <c r="D169" t="s">
        <v>216</v>
      </c>
      <c r="E169" t="s">
        <v>226</v>
      </c>
      <c r="F169" s="7">
        <v>4</v>
      </c>
      <c r="G169" s="7">
        <v>355.08</v>
      </c>
      <c r="H169" s="5">
        <v>0.04</v>
      </c>
      <c r="I169" s="7">
        <v>1363.5072</v>
      </c>
      <c r="J169">
        <v>81.810431999999977</v>
      </c>
      <c r="K169" s="7" t="str">
        <f>TEXT(Table1[[#This Row],[Order Date]], "mmmm")</f>
        <v>November</v>
      </c>
      <c r="L169" s="7">
        <f>YEAR(Table1[[#This Row],[Order Date]])</f>
        <v>2023</v>
      </c>
    </row>
    <row r="170" spans="1:12" x14ac:dyDescent="0.25">
      <c r="A170" t="s">
        <v>178</v>
      </c>
      <c r="B170" s="3">
        <v>45282</v>
      </c>
      <c r="C170" t="s">
        <v>210</v>
      </c>
      <c r="D170" t="s">
        <v>214</v>
      </c>
      <c r="E170" t="s">
        <v>223</v>
      </c>
      <c r="F170" s="7">
        <v>6</v>
      </c>
      <c r="G170" s="7">
        <v>385.05</v>
      </c>
      <c r="H170" s="5">
        <v>0.12</v>
      </c>
      <c r="I170" s="7">
        <v>2033.0640000000001</v>
      </c>
      <c r="J170">
        <v>304.95960000000002</v>
      </c>
      <c r="K170" s="7" t="str">
        <f>TEXT(Table1[[#This Row],[Order Date]], "mmmm")</f>
        <v>December</v>
      </c>
      <c r="L170" s="7">
        <f>YEAR(Table1[[#This Row],[Order Date]])</f>
        <v>2023</v>
      </c>
    </row>
    <row r="171" spans="1:12" x14ac:dyDescent="0.25">
      <c r="A171" t="s">
        <v>179</v>
      </c>
      <c r="B171" s="3">
        <v>45014</v>
      </c>
      <c r="C171" t="s">
        <v>213</v>
      </c>
      <c r="D171" t="s">
        <v>216</v>
      </c>
      <c r="E171" t="s">
        <v>221</v>
      </c>
      <c r="F171" s="7">
        <v>1</v>
      </c>
      <c r="G171" s="7">
        <v>48.21</v>
      </c>
      <c r="H171" s="5">
        <v>0.1</v>
      </c>
      <c r="I171" s="7">
        <v>43.389000000000003</v>
      </c>
      <c r="J171">
        <v>2.6033400000000002</v>
      </c>
      <c r="K171" s="7" t="str">
        <f>TEXT(Table1[[#This Row],[Order Date]], "mmmm")</f>
        <v>March</v>
      </c>
      <c r="L171" s="7">
        <f>YEAR(Table1[[#This Row],[Order Date]])</f>
        <v>2023</v>
      </c>
    </row>
    <row r="172" spans="1:12" x14ac:dyDescent="0.25">
      <c r="A172" t="s">
        <v>180</v>
      </c>
      <c r="B172" s="3">
        <v>45169</v>
      </c>
      <c r="C172" t="s">
        <v>211</v>
      </c>
      <c r="D172" t="s">
        <v>216</v>
      </c>
      <c r="E172" t="s">
        <v>227</v>
      </c>
      <c r="F172" s="7">
        <v>9</v>
      </c>
      <c r="G172" s="7">
        <v>255.52</v>
      </c>
      <c r="H172" s="5">
        <v>0.03</v>
      </c>
      <c r="I172" s="7">
        <v>2230.6896000000002</v>
      </c>
      <c r="J172">
        <v>646.89998400000002</v>
      </c>
      <c r="K172" s="7" t="str">
        <f>TEXT(Table1[[#This Row],[Order Date]], "mmmm")</f>
        <v>August</v>
      </c>
      <c r="L172" s="7">
        <f>YEAR(Table1[[#This Row],[Order Date]])</f>
        <v>2023</v>
      </c>
    </row>
    <row r="173" spans="1:12" x14ac:dyDescent="0.25">
      <c r="A173" t="s">
        <v>181</v>
      </c>
      <c r="B173" s="3">
        <v>44988</v>
      </c>
      <c r="C173" t="s">
        <v>212</v>
      </c>
      <c r="D173" t="s">
        <v>216</v>
      </c>
      <c r="E173" t="s">
        <v>226</v>
      </c>
      <c r="F173" s="7">
        <v>1</v>
      </c>
      <c r="G173" s="7">
        <v>466.35</v>
      </c>
      <c r="H173" s="5">
        <v>0.19</v>
      </c>
      <c r="I173" s="7">
        <v>377.74349999999998</v>
      </c>
      <c r="J173">
        <v>98.213310000000007</v>
      </c>
      <c r="K173" s="7" t="str">
        <f>TEXT(Table1[[#This Row],[Order Date]], "mmmm")</f>
        <v>March</v>
      </c>
      <c r="L173" s="7">
        <f>YEAR(Table1[[#This Row],[Order Date]])</f>
        <v>2023</v>
      </c>
    </row>
    <row r="174" spans="1:12" x14ac:dyDescent="0.25">
      <c r="A174" t="s">
        <v>182</v>
      </c>
      <c r="B174" s="3">
        <v>45066</v>
      </c>
      <c r="C174" t="s">
        <v>210</v>
      </c>
      <c r="D174" t="s">
        <v>216</v>
      </c>
      <c r="E174" t="s">
        <v>227</v>
      </c>
      <c r="F174" s="7">
        <v>5</v>
      </c>
      <c r="G174" s="7">
        <v>163.72</v>
      </c>
      <c r="H174" s="5">
        <v>0.22</v>
      </c>
      <c r="I174" s="7">
        <v>638.50800000000004</v>
      </c>
      <c r="J174">
        <v>159.62700000000001</v>
      </c>
      <c r="K174" s="7" t="str">
        <f>TEXT(Table1[[#This Row],[Order Date]], "mmmm")</f>
        <v>May</v>
      </c>
      <c r="L174" s="7">
        <f>YEAR(Table1[[#This Row],[Order Date]])</f>
        <v>2023</v>
      </c>
    </row>
    <row r="175" spans="1:12" x14ac:dyDescent="0.25">
      <c r="A175" t="s">
        <v>183</v>
      </c>
      <c r="B175" s="3">
        <v>45025</v>
      </c>
      <c r="C175" t="s">
        <v>211</v>
      </c>
      <c r="D175" t="s">
        <v>216</v>
      </c>
      <c r="E175" t="s">
        <v>227</v>
      </c>
      <c r="F175" s="7">
        <v>4</v>
      </c>
      <c r="G175" s="7">
        <v>298.97000000000003</v>
      </c>
      <c r="H175" s="5">
        <v>0.25</v>
      </c>
      <c r="I175" s="7">
        <v>896.91000000000008</v>
      </c>
      <c r="J175">
        <v>188.3511</v>
      </c>
      <c r="K175" s="7" t="str">
        <f>TEXT(Table1[[#This Row],[Order Date]], "mmmm")</f>
        <v>April</v>
      </c>
      <c r="L175" s="7">
        <f>YEAR(Table1[[#This Row],[Order Date]])</f>
        <v>2023</v>
      </c>
    </row>
    <row r="176" spans="1:12" x14ac:dyDescent="0.25">
      <c r="A176" t="s">
        <v>184</v>
      </c>
      <c r="B176" s="3">
        <v>44963</v>
      </c>
      <c r="C176" t="s">
        <v>211</v>
      </c>
      <c r="D176" t="s">
        <v>215</v>
      </c>
      <c r="E176" t="s">
        <v>228</v>
      </c>
      <c r="F176" s="7">
        <v>3</v>
      </c>
      <c r="G176" s="7">
        <v>187.77</v>
      </c>
      <c r="H176" s="5">
        <v>0.04</v>
      </c>
      <c r="I176" s="7">
        <v>540.77760000000001</v>
      </c>
      <c r="J176">
        <v>54.077759999999998</v>
      </c>
      <c r="K176" s="7" t="str">
        <f>TEXT(Table1[[#This Row],[Order Date]], "mmmm")</f>
        <v>February</v>
      </c>
      <c r="L176" s="7">
        <f>YEAR(Table1[[#This Row],[Order Date]])</f>
        <v>2023</v>
      </c>
    </row>
    <row r="177" spans="1:12" x14ac:dyDescent="0.25">
      <c r="A177" t="s">
        <v>185</v>
      </c>
      <c r="B177" s="3">
        <v>45031</v>
      </c>
      <c r="C177" t="s">
        <v>213</v>
      </c>
      <c r="D177" t="s">
        <v>214</v>
      </c>
      <c r="E177" t="s">
        <v>223</v>
      </c>
      <c r="F177" s="7">
        <v>6</v>
      </c>
      <c r="G177" s="7">
        <v>229.86</v>
      </c>
      <c r="H177" s="5">
        <v>0.26</v>
      </c>
      <c r="I177" s="7">
        <v>1020.5784</v>
      </c>
      <c r="J177">
        <v>183.70411200000001</v>
      </c>
      <c r="K177" s="7" t="str">
        <f>TEXT(Table1[[#This Row],[Order Date]], "mmmm")</f>
        <v>April</v>
      </c>
      <c r="L177" s="7">
        <f>YEAR(Table1[[#This Row],[Order Date]])</f>
        <v>2023</v>
      </c>
    </row>
    <row r="178" spans="1:12" x14ac:dyDescent="0.25">
      <c r="A178" t="s">
        <v>186</v>
      </c>
      <c r="B178" s="3">
        <v>45268</v>
      </c>
      <c r="C178" t="s">
        <v>210</v>
      </c>
      <c r="D178" t="s">
        <v>216</v>
      </c>
      <c r="E178" t="s">
        <v>227</v>
      </c>
      <c r="F178" s="7">
        <v>2</v>
      </c>
      <c r="G178" s="7">
        <v>276.56</v>
      </c>
      <c r="H178" s="5">
        <v>0.19</v>
      </c>
      <c r="I178" s="7">
        <v>448.02720000000011</v>
      </c>
      <c r="J178">
        <v>89.605440000000016</v>
      </c>
      <c r="K178" s="7" t="str">
        <f>TEXT(Table1[[#This Row],[Order Date]], "mmmm")</f>
        <v>December</v>
      </c>
      <c r="L178" s="7">
        <f>YEAR(Table1[[#This Row],[Order Date]])</f>
        <v>2023</v>
      </c>
    </row>
    <row r="179" spans="1:12" x14ac:dyDescent="0.25">
      <c r="A179" t="s">
        <v>187</v>
      </c>
      <c r="B179" s="3">
        <v>45098</v>
      </c>
      <c r="C179" t="s">
        <v>210</v>
      </c>
      <c r="D179" t="s">
        <v>214</v>
      </c>
      <c r="E179" t="s">
        <v>224</v>
      </c>
      <c r="F179" s="7">
        <v>3</v>
      </c>
      <c r="G179" s="7">
        <v>276.72000000000003</v>
      </c>
      <c r="H179" s="5">
        <v>0.21</v>
      </c>
      <c r="I179" s="7">
        <v>655.82640000000015</v>
      </c>
      <c r="J179">
        <v>118.04875199999999</v>
      </c>
      <c r="K179" s="7" t="str">
        <f>TEXT(Table1[[#This Row],[Order Date]], "mmmm")</f>
        <v>June</v>
      </c>
      <c r="L179" s="7">
        <f>YEAR(Table1[[#This Row],[Order Date]])</f>
        <v>2023</v>
      </c>
    </row>
    <row r="180" spans="1:12" x14ac:dyDescent="0.25">
      <c r="A180" t="s">
        <v>188</v>
      </c>
      <c r="B180" s="3">
        <v>45079</v>
      </c>
      <c r="C180" t="s">
        <v>212</v>
      </c>
      <c r="D180" t="s">
        <v>214</v>
      </c>
      <c r="E180" t="s">
        <v>217</v>
      </c>
      <c r="F180" s="7">
        <v>5</v>
      </c>
      <c r="G180" s="7">
        <v>104.86</v>
      </c>
      <c r="H180" s="5">
        <v>0.27</v>
      </c>
      <c r="I180" s="7">
        <v>382.73899999999998</v>
      </c>
      <c r="J180">
        <v>45.928679999999993</v>
      </c>
      <c r="K180" s="7" t="str">
        <f>TEXT(Table1[[#This Row],[Order Date]], "mmmm")</f>
        <v>June</v>
      </c>
      <c r="L180" s="7">
        <f>YEAR(Table1[[#This Row],[Order Date]])</f>
        <v>2023</v>
      </c>
    </row>
    <row r="181" spans="1:12" x14ac:dyDescent="0.25">
      <c r="A181" t="s">
        <v>189</v>
      </c>
      <c r="B181" s="3">
        <v>45245</v>
      </c>
      <c r="C181" t="s">
        <v>210</v>
      </c>
      <c r="D181" t="s">
        <v>216</v>
      </c>
      <c r="E181" t="s">
        <v>226</v>
      </c>
      <c r="F181" s="7">
        <v>9</v>
      </c>
      <c r="G181" s="7">
        <v>343.86</v>
      </c>
      <c r="H181" s="5">
        <v>0.19</v>
      </c>
      <c r="I181" s="7">
        <v>2506.7393999999999</v>
      </c>
      <c r="J181">
        <v>451.21309200000007</v>
      </c>
      <c r="K181" s="7" t="str">
        <f>TEXT(Table1[[#This Row],[Order Date]], "mmmm")</f>
        <v>November</v>
      </c>
      <c r="L181" s="7">
        <f>YEAR(Table1[[#This Row],[Order Date]])</f>
        <v>2023</v>
      </c>
    </row>
    <row r="182" spans="1:12" x14ac:dyDescent="0.25">
      <c r="A182" t="s">
        <v>190</v>
      </c>
      <c r="B182" s="3">
        <v>44973</v>
      </c>
      <c r="C182" t="s">
        <v>212</v>
      </c>
      <c r="D182" t="s">
        <v>215</v>
      </c>
      <c r="E182" t="s">
        <v>228</v>
      </c>
      <c r="F182" s="7">
        <v>2</v>
      </c>
      <c r="G182" s="7">
        <v>48.49</v>
      </c>
      <c r="H182" s="5">
        <v>0.1</v>
      </c>
      <c r="I182" s="7">
        <v>87.282000000000011</v>
      </c>
      <c r="J182">
        <v>14.83794</v>
      </c>
      <c r="K182" s="7" t="str">
        <f>TEXT(Table1[[#This Row],[Order Date]], "mmmm")</f>
        <v>February</v>
      </c>
      <c r="L182" s="7">
        <f>YEAR(Table1[[#This Row],[Order Date]])</f>
        <v>2023</v>
      </c>
    </row>
    <row r="183" spans="1:12" x14ac:dyDescent="0.25">
      <c r="A183" t="s">
        <v>191</v>
      </c>
      <c r="B183" s="3">
        <v>45044</v>
      </c>
      <c r="C183" t="s">
        <v>210</v>
      </c>
      <c r="D183" t="s">
        <v>216</v>
      </c>
      <c r="E183" t="s">
        <v>226</v>
      </c>
      <c r="F183" s="7">
        <v>8</v>
      </c>
      <c r="G183" s="7">
        <v>73.72</v>
      </c>
      <c r="H183" s="5">
        <v>0.25</v>
      </c>
      <c r="I183" s="7">
        <v>442.32</v>
      </c>
      <c r="J183">
        <v>132.696</v>
      </c>
      <c r="K183" s="7" t="str">
        <f>TEXT(Table1[[#This Row],[Order Date]], "mmmm")</f>
        <v>April</v>
      </c>
      <c r="L183" s="7">
        <f>YEAR(Table1[[#This Row],[Order Date]])</f>
        <v>2023</v>
      </c>
    </row>
    <row r="184" spans="1:12" x14ac:dyDescent="0.25">
      <c r="A184" t="s">
        <v>192</v>
      </c>
      <c r="B184" s="3">
        <v>44995</v>
      </c>
      <c r="C184" t="s">
        <v>213</v>
      </c>
      <c r="D184" t="s">
        <v>215</v>
      </c>
      <c r="E184" t="s">
        <v>222</v>
      </c>
      <c r="F184" s="7">
        <v>2</v>
      </c>
      <c r="G184" s="7">
        <v>6.34</v>
      </c>
      <c r="H184" s="5">
        <v>0.11</v>
      </c>
      <c r="I184" s="7">
        <v>11.2852</v>
      </c>
      <c r="J184">
        <v>3.0470039999999998</v>
      </c>
      <c r="K184" s="7" t="str">
        <f>TEXT(Table1[[#This Row],[Order Date]], "mmmm")</f>
        <v>March</v>
      </c>
      <c r="L184" s="7">
        <f>YEAR(Table1[[#This Row],[Order Date]])</f>
        <v>2023</v>
      </c>
    </row>
    <row r="185" spans="1:12" x14ac:dyDescent="0.25">
      <c r="A185" t="s">
        <v>193</v>
      </c>
      <c r="B185" s="3">
        <v>44943</v>
      </c>
      <c r="C185" t="s">
        <v>210</v>
      </c>
      <c r="D185" t="s">
        <v>214</v>
      </c>
      <c r="E185" t="s">
        <v>217</v>
      </c>
      <c r="F185" s="7">
        <v>5</v>
      </c>
      <c r="G185" s="7">
        <v>62.76</v>
      </c>
      <c r="H185" s="5">
        <v>0.01</v>
      </c>
      <c r="I185" s="7">
        <v>310.66199999999998</v>
      </c>
      <c r="J185">
        <v>52.812540000000013</v>
      </c>
      <c r="K185" s="7" t="str">
        <f>TEXT(Table1[[#This Row],[Order Date]], "mmmm")</f>
        <v>January</v>
      </c>
      <c r="L185" s="7">
        <f>YEAR(Table1[[#This Row],[Order Date]])</f>
        <v>2023</v>
      </c>
    </row>
    <row r="186" spans="1:12" x14ac:dyDescent="0.25">
      <c r="A186" t="s">
        <v>194</v>
      </c>
      <c r="B186" s="3">
        <v>45152</v>
      </c>
      <c r="C186" t="s">
        <v>212</v>
      </c>
      <c r="D186" t="s">
        <v>215</v>
      </c>
      <c r="E186" t="s">
        <v>222</v>
      </c>
      <c r="F186" s="7">
        <v>7</v>
      </c>
      <c r="G186" s="7">
        <v>239.22</v>
      </c>
      <c r="H186" s="5">
        <v>0.25</v>
      </c>
      <c r="I186" s="7">
        <v>1255.905</v>
      </c>
      <c r="J186">
        <v>263.74005</v>
      </c>
      <c r="K186" s="7" t="str">
        <f>TEXT(Table1[[#This Row],[Order Date]], "mmmm")</f>
        <v>August</v>
      </c>
      <c r="L186" s="7">
        <f>YEAR(Table1[[#This Row],[Order Date]])</f>
        <v>2023</v>
      </c>
    </row>
    <row r="187" spans="1:12" x14ac:dyDescent="0.25">
      <c r="A187" t="s">
        <v>195</v>
      </c>
      <c r="B187" s="3">
        <v>45005</v>
      </c>
      <c r="C187" t="s">
        <v>212</v>
      </c>
      <c r="D187" t="s">
        <v>215</v>
      </c>
      <c r="E187" t="s">
        <v>222</v>
      </c>
      <c r="F187" s="7">
        <v>8</v>
      </c>
      <c r="G187" s="7">
        <v>305.02</v>
      </c>
      <c r="H187" s="5">
        <v>0.1</v>
      </c>
      <c r="I187" s="7">
        <v>2196.1439999999998</v>
      </c>
      <c r="J187">
        <v>527.07455999999991</v>
      </c>
      <c r="K187" s="7" t="str">
        <f>TEXT(Table1[[#This Row],[Order Date]], "mmmm")</f>
        <v>March</v>
      </c>
      <c r="L187" s="7">
        <f>YEAR(Table1[[#This Row],[Order Date]])</f>
        <v>2023</v>
      </c>
    </row>
    <row r="188" spans="1:12" x14ac:dyDescent="0.25">
      <c r="A188" t="s">
        <v>196</v>
      </c>
      <c r="B188" s="3">
        <v>45280</v>
      </c>
      <c r="C188" t="s">
        <v>213</v>
      </c>
      <c r="D188" t="s">
        <v>215</v>
      </c>
      <c r="E188" t="s">
        <v>228</v>
      </c>
      <c r="F188" s="7">
        <v>1</v>
      </c>
      <c r="G188" s="7">
        <v>398.17</v>
      </c>
      <c r="H188" s="5">
        <v>0.23</v>
      </c>
      <c r="I188" s="7">
        <v>306.59089999999998</v>
      </c>
      <c r="J188">
        <v>18.395454000000001</v>
      </c>
      <c r="K188" s="7" t="str">
        <f>TEXT(Table1[[#This Row],[Order Date]], "mmmm")</f>
        <v>December</v>
      </c>
      <c r="L188" s="7">
        <f>YEAR(Table1[[#This Row],[Order Date]])</f>
        <v>2023</v>
      </c>
    </row>
    <row r="189" spans="1:12" x14ac:dyDescent="0.25">
      <c r="A189" t="s">
        <v>197</v>
      </c>
      <c r="B189" s="3">
        <v>45121</v>
      </c>
      <c r="C189" t="s">
        <v>210</v>
      </c>
      <c r="D189" t="s">
        <v>214</v>
      </c>
      <c r="E189" t="s">
        <v>218</v>
      </c>
      <c r="F189" s="7">
        <v>6</v>
      </c>
      <c r="G189" s="7">
        <v>57.82</v>
      </c>
      <c r="H189" s="5">
        <v>0.11</v>
      </c>
      <c r="I189" s="7">
        <v>308.75880000000001</v>
      </c>
      <c r="J189">
        <v>83.36487600000001</v>
      </c>
      <c r="K189" s="7" t="str">
        <f>TEXT(Table1[[#This Row],[Order Date]], "mmmm")</f>
        <v>July</v>
      </c>
      <c r="L189" s="7">
        <f>YEAR(Table1[[#This Row],[Order Date]])</f>
        <v>2023</v>
      </c>
    </row>
    <row r="190" spans="1:12" x14ac:dyDescent="0.25">
      <c r="A190" t="s">
        <v>198</v>
      </c>
      <c r="B190" s="3">
        <v>45175</v>
      </c>
      <c r="C190" t="s">
        <v>210</v>
      </c>
      <c r="D190" t="s">
        <v>214</v>
      </c>
      <c r="E190" t="s">
        <v>223</v>
      </c>
      <c r="F190" s="7">
        <v>1</v>
      </c>
      <c r="G190" s="7">
        <v>426.11</v>
      </c>
      <c r="H190" s="5">
        <v>0.26</v>
      </c>
      <c r="I190" s="7">
        <v>315.32139999999998</v>
      </c>
      <c r="J190">
        <v>85.136778000000007</v>
      </c>
      <c r="K190" s="7" t="str">
        <f>TEXT(Table1[[#This Row],[Order Date]], "mmmm")</f>
        <v>September</v>
      </c>
      <c r="L190" s="7">
        <f>YEAR(Table1[[#This Row],[Order Date]])</f>
        <v>2023</v>
      </c>
    </row>
    <row r="191" spans="1:12" x14ac:dyDescent="0.25">
      <c r="A191" t="s">
        <v>199</v>
      </c>
      <c r="B191" s="3">
        <v>45115</v>
      </c>
      <c r="C191" t="s">
        <v>213</v>
      </c>
      <c r="D191" t="s">
        <v>215</v>
      </c>
      <c r="E191" t="s">
        <v>219</v>
      </c>
      <c r="F191" s="7">
        <v>2</v>
      </c>
      <c r="G191" s="7">
        <v>374.26</v>
      </c>
      <c r="H191" s="5">
        <v>7.0000000000000007E-2</v>
      </c>
      <c r="I191" s="7">
        <v>696.1235999999999</v>
      </c>
      <c r="J191">
        <v>111.37977600000001</v>
      </c>
      <c r="K191" s="7" t="str">
        <f>TEXT(Table1[[#This Row],[Order Date]], "mmmm")</f>
        <v>July</v>
      </c>
      <c r="L191" s="7">
        <f>YEAR(Table1[[#This Row],[Order Date]])</f>
        <v>2023</v>
      </c>
    </row>
    <row r="192" spans="1:12" x14ac:dyDescent="0.25">
      <c r="A192" t="s">
        <v>200</v>
      </c>
      <c r="B192" s="3">
        <v>45267</v>
      </c>
      <c r="C192" t="s">
        <v>210</v>
      </c>
      <c r="D192" t="s">
        <v>215</v>
      </c>
      <c r="E192" t="s">
        <v>220</v>
      </c>
      <c r="F192" s="7">
        <v>1</v>
      </c>
      <c r="G192" s="7">
        <v>207.22</v>
      </c>
      <c r="H192" s="5">
        <v>0.28999999999999998</v>
      </c>
      <c r="I192" s="7">
        <v>147.12620000000001</v>
      </c>
      <c r="J192">
        <v>22.068930000000002</v>
      </c>
      <c r="K192" s="7" t="str">
        <f>TEXT(Table1[[#This Row],[Order Date]], "mmmm")</f>
        <v>December</v>
      </c>
      <c r="L192" s="7">
        <f>YEAR(Table1[[#This Row],[Order Date]])</f>
        <v>2023</v>
      </c>
    </row>
    <row r="193" spans="1:12" x14ac:dyDescent="0.25">
      <c r="A193" t="s">
        <v>201</v>
      </c>
      <c r="B193" s="3">
        <v>44970</v>
      </c>
      <c r="C193" t="s">
        <v>210</v>
      </c>
      <c r="D193" t="s">
        <v>216</v>
      </c>
      <c r="E193" t="s">
        <v>225</v>
      </c>
      <c r="F193" s="7">
        <v>5</v>
      </c>
      <c r="G193" s="7">
        <v>466.8</v>
      </c>
      <c r="H193" s="5">
        <v>0.23</v>
      </c>
      <c r="I193" s="7">
        <v>1797.18</v>
      </c>
      <c r="J193">
        <v>215.66159999999999</v>
      </c>
      <c r="K193" s="7" t="str">
        <f>TEXT(Table1[[#This Row],[Order Date]], "mmmm")</f>
        <v>February</v>
      </c>
      <c r="L193" s="7">
        <f>YEAR(Table1[[#This Row],[Order Date]])</f>
        <v>2023</v>
      </c>
    </row>
    <row r="194" spans="1:12" x14ac:dyDescent="0.25">
      <c r="A194" t="s">
        <v>202</v>
      </c>
      <c r="B194" s="3">
        <v>45009</v>
      </c>
      <c r="C194" t="s">
        <v>212</v>
      </c>
      <c r="D194" t="s">
        <v>215</v>
      </c>
      <c r="E194" t="s">
        <v>219</v>
      </c>
      <c r="F194" s="7">
        <v>9</v>
      </c>
      <c r="G194" s="7">
        <v>495.51</v>
      </c>
      <c r="H194" s="5">
        <v>0.03</v>
      </c>
      <c r="I194" s="7">
        <v>4325.8023000000003</v>
      </c>
      <c r="J194">
        <v>735.38639100000012</v>
      </c>
      <c r="K194" s="7" t="str">
        <f>TEXT(Table1[[#This Row],[Order Date]], "mmmm")</f>
        <v>March</v>
      </c>
      <c r="L194" s="7">
        <f>YEAR(Table1[[#This Row],[Order Date]])</f>
        <v>2023</v>
      </c>
    </row>
    <row r="195" spans="1:12" x14ac:dyDescent="0.25">
      <c r="A195" t="s">
        <v>203</v>
      </c>
      <c r="B195" s="3">
        <v>44977</v>
      </c>
      <c r="C195" t="s">
        <v>210</v>
      </c>
      <c r="D195" t="s">
        <v>216</v>
      </c>
      <c r="E195" t="s">
        <v>226</v>
      </c>
      <c r="F195" s="7">
        <v>6</v>
      </c>
      <c r="G195" s="7">
        <v>106.48</v>
      </c>
      <c r="H195" s="5">
        <v>0.17</v>
      </c>
      <c r="I195" s="7">
        <v>530.2704</v>
      </c>
      <c r="J195">
        <v>31.816223999999998</v>
      </c>
      <c r="K195" s="7" t="str">
        <f>TEXT(Table1[[#This Row],[Order Date]], "mmmm")</f>
        <v>February</v>
      </c>
      <c r="L195" s="7">
        <f>YEAR(Table1[[#This Row],[Order Date]])</f>
        <v>2023</v>
      </c>
    </row>
    <row r="196" spans="1:12" x14ac:dyDescent="0.25">
      <c r="A196" t="s">
        <v>204</v>
      </c>
      <c r="B196" s="3">
        <v>45142</v>
      </c>
      <c r="C196" t="s">
        <v>210</v>
      </c>
      <c r="D196" t="s">
        <v>215</v>
      </c>
      <c r="E196" t="s">
        <v>228</v>
      </c>
      <c r="F196" s="7">
        <v>1</v>
      </c>
      <c r="G196" s="7">
        <v>192.72</v>
      </c>
      <c r="H196" s="5">
        <v>0.3</v>
      </c>
      <c r="I196" s="7">
        <v>134.904</v>
      </c>
      <c r="J196">
        <v>35.075040000000001</v>
      </c>
      <c r="K196" s="7" t="str">
        <f>TEXT(Table1[[#This Row],[Order Date]], "mmmm")</f>
        <v>August</v>
      </c>
      <c r="L196" s="7">
        <f>YEAR(Table1[[#This Row],[Order Date]])</f>
        <v>2023</v>
      </c>
    </row>
    <row r="197" spans="1:12" x14ac:dyDescent="0.25">
      <c r="A197" t="s">
        <v>205</v>
      </c>
      <c r="B197" s="3">
        <v>45225</v>
      </c>
      <c r="C197" t="s">
        <v>213</v>
      </c>
      <c r="D197" t="s">
        <v>216</v>
      </c>
      <c r="E197" t="s">
        <v>227</v>
      </c>
      <c r="F197" s="7">
        <v>1</v>
      </c>
      <c r="G197" s="7">
        <v>463.59</v>
      </c>
      <c r="H197" s="5">
        <v>0.14000000000000001</v>
      </c>
      <c r="I197" s="7">
        <v>398.68740000000003</v>
      </c>
      <c r="J197">
        <v>23.921244000000002</v>
      </c>
      <c r="K197" s="7" t="str">
        <f>TEXT(Table1[[#This Row],[Order Date]], "mmmm")</f>
        <v>October</v>
      </c>
      <c r="L197" s="7">
        <f>YEAR(Table1[[#This Row],[Order Date]])</f>
        <v>2023</v>
      </c>
    </row>
    <row r="198" spans="1:12" x14ac:dyDescent="0.25">
      <c r="A198" t="s">
        <v>206</v>
      </c>
      <c r="B198" s="3">
        <v>45022</v>
      </c>
      <c r="C198" t="s">
        <v>213</v>
      </c>
      <c r="D198" t="s">
        <v>214</v>
      </c>
      <c r="E198" t="s">
        <v>224</v>
      </c>
      <c r="F198" s="7">
        <v>2</v>
      </c>
      <c r="G198" s="7">
        <v>362.19</v>
      </c>
      <c r="H198" s="5">
        <v>0.05</v>
      </c>
      <c r="I198" s="7">
        <v>688.16099999999994</v>
      </c>
      <c r="J198">
        <v>89.460929999999991</v>
      </c>
      <c r="K198" s="7" t="str">
        <f>TEXT(Table1[[#This Row],[Order Date]], "mmmm")</f>
        <v>April</v>
      </c>
      <c r="L198" s="7">
        <f>YEAR(Table1[[#This Row],[Order Date]])</f>
        <v>2023</v>
      </c>
    </row>
    <row r="199" spans="1:12" x14ac:dyDescent="0.25">
      <c r="A199" t="s">
        <v>207</v>
      </c>
      <c r="B199" s="3">
        <v>45127</v>
      </c>
      <c r="C199" t="s">
        <v>211</v>
      </c>
      <c r="D199" t="s">
        <v>215</v>
      </c>
      <c r="E199" t="s">
        <v>228</v>
      </c>
      <c r="F199" s="7">
        <v>9</v>
      </c>
      <c r="G199" s="7">
        <v>28.81</v>
      </c>
      <c r="H199" s="5">
        <v>0.15</v>
      </c>
      <c r="I199" s="7">
        <v>220.3965</v>
      </c>
      <c r="J199">
        <v>61.711019999999998</v>
      </c>
      <c r="K199" s="7" t="str">
        <f>TEXT(Table1[[#This Row],[Order Date]], "mmmm")</f>
        <v>July</v>
      </c>
      <c r="L199" s="7">
        <f>YEAR(Table1[[#This Row],[Order Date]])</f>
        <v>2023</v>
      </c>
    </row>
    <row r="200" spans="1:12" x14ac:dyDescent="0.25">
      <c r="A200" t="s">
        <v>208</v>
      </c>
      <c r="B200" s="3">
        <v>45037</v>
      </c>
      <c r="C200" t="s">
        <v>212</v>
      </c>
      <c r="D200" t="s">
        <v>215</v>
      </c>
      <c r="E200" t="s">
        <v>228</v>
      </c>
      <c r="F200" s="7">
        <v>3</v>
      </c>
      <c r="G200" s="7">
        <v>391.85</v>
      </c>
      <c r="H200" s="5">
        <v>0.15</v>
      </c>
      <c r="I200" s="7">
        <v>999.21750000000009</v>
      </c>
      <c r="J200">
        <v>229.82002499999999</v>
      </c>
      <c r="K200" s="7" t="str">
        <f>TEXT(Table1[[#This Row],[Order Date]], "mmmm")</f>
        <v>April</v>
      </c>
      <c r="L200" s="7">
        <f>YEAR(Table1[[#This Row],[Order Date]])</f>
        <v>2023</v>
      </c>
    </row>
    <row r="201" spans="1:12" x14ac:dyDescent="0.25">
      <c r="A201" t="s">
        <v>209</v>
      </c>
      <c r="B201" s="3">
        <v>44962</v>
      </c>
      <c r="C201" t="s">
        <v>210</v>
      </c>
      <c r="D201" t="s">
        <v>215</v>
      </c>
      <c r="E201" t="s">
        <v>228</v>
      </c>
      <c r="F201" s="7">
        <v>1</v>
      </c>
      <c r="G201" s="7">
        <v>414.83</v>
      </c>
      <c r="H201" s="5">
        <v>0.22</v>
      </c>
      <c r="I201" s="7">
        <v>323.56740000000002</v>
      </c>
      <c r="J201">
        <v>38.828088000000001</v>
      </c>
      <c r="K201" s="7" t="str">
        <f>TEXT(Table1[[#This Row],[Order Date]], "mmmm")</f>
        <v>February</v>
      </c>
      <c r="L201" s="7">
        <f>YEAR(Table1[[#This Row],[Order Date]])</f>
        <v>2023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2642-487E-4D58-A1CF-CD110962AD67}">
  <sheetPr codeName="Sheet3"/>
  <dimension ref="A3:C8"/>
  <sheetViews>
    <sheetView workbookViewId="0">
      <selection activeCell="C16" sqref="C16"/>
    </sheetView>
  </sheetViews>
  <sheetFormatPr defaultRowHeight="15" x14ac:dyDescent="0.25"/>
  <cols>
    <col min="1" max="1" width="13.140625" bestFit="1" customWidth="1"/>
    <col min="2" max="2" width="17.28515625" bestFit="1" customWidth="1"/>
    <col min="3" max="3" width="12.5703125" bestFit="1" customWidth="1"/>
  </cols>
  <sheetData>
    <row r="3" spans="1:3" x14ac:dyDescent="0.25">
      <c r="A3" s="8" t="s">
        <v>231</v>
      </c>
      <c r="B3" t="s">
        <v>233</v>
      </c>
      <c r="C3" t="s">
        <v>234</v>
      </c>
    </row>
    <row r="4" spans="1:3" x14ac:dyDescent="0.25">
      <c r="A4" s="9" t="s">
        <v>210</v>
      </c>
      <c r="B4" s="7">
        <v>49591.669299999987</v>
      </c>
      <c r="C4" s="10">
        <v>9284.7175069999976</v>
      </c>
    </row>
    <row r="5" spans="1:3" x14ac:dyDescent="0.25">
      <c r="A5" s="9" t="s">
        <v>212</v>
      </c>
      <c r="B5" s="7">
        <v>61296.28620000001</v>
      </c>
      <c r="C5" s="10">
        <v>10159.318961999998</v>
      </c>
    </row>
    <row r="6" spans="1:3" x14ac:dyDescent="0.25">
      <c r="A6" s="9" t="s">
        <v>213</v>
      </c>
      <c r="B6" s="7">
        <v>44104.35270000001</v>
      </c>
      <c r="C6" s="10">
        <v>7432.9213700000009</v>
      </c>
    </row>
    <row r="7" spans="1:3" x14ac:dyDescent="0.25">
      <c r="A7" s="9" t="s">
        <v>211</v>
      </c>
      <c r="B7" s="7">
        <v>58777.188999999998</v>
      </c>
      <c r="C7" s="10">
        <v>11734.616973</v>
      </c>
    </row>
    <row r="8" spans="1:3" x14ac:dyDescent="0.25">
      <c r="A8" s="9" t="s">
        <v>232</v>
      </c>
      <c r="B8" s="7">
        <v>213769.49719999998</v>
      </c>
      <c r="C8" s="10">
        <v>38611.574811999992</v>
      </c>
    </row>
  </sheetData>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F14B-399E-4139-B4F3-8E9CB6F8FB79}">
  <sheetPr codeName="Sheet4"/>
  <dimension ref="A3:B16"/>
  <sheetViews>
    <sheetView workbookViewId="0">
      <selection activeCell="F22" sqref="F22"/>
    </sheetView>
  </sheetViews>
  <sheetFormatPr defaultRowHeight="15" x14ac:dyDescent="0.25"/>
  <cols>
    <col min="1" max="1" width="13.140625" bestFit="1" customWidth="1"/>
    <col min="2" max="2" width="19.85546875" bestFit="1" customWidth="1"/>
  </cols>
  <sheetData>
    <row r="3" spans="1:2" x14ac:dyDescent="0.25">
      <c r="A3" s="8" t="s">
        <v>231</v>
      </c>
      <c r="B3" t="s">
        <v>235</v>
      </c>
    </row>
    <row r="4" spans="1:2" x14ac:dyDescent="0.25">
      <c r="A4" s="9" t="s">
        <v>228</v>
      </c>
      <c r="B4" s="7">
        <v>119</v>
      </c>
    </row>
    <row r="5" spans="1:2" x14ac:dyDescent="0.25">
      <c r="A5" s="9" t="s">
        <v>223</v>
      </c>
      <c r="B5" s="7">
        <v>111</v>
      </c>
    </row>
    <row r="6" spans="1:2" x14ac:dyDescent="0.25">
      <c r="A6" s="9" t="s">
        <v>219</v>
      </c>
      <c r="B6" s="7">
        <v>88</v>
      </c>
    </row>
    <row r="7" spans="1:2" x14ac:dyDescent="0.25">
      <c r="A7" s="9" t="s">
        <v>217</v>
      </c>
      <c r="B7" s="7">
        <v>85</v>
      </c>
    </row>
    <row r="8" spans="1:2" x14ac:dyDescent="0.25">
      <c r="A8" s="9" t="s">
        <v>218</v>
      </c>
      <c r="B8" s="7">
        <v>85</v>
      </c>
    </row>
    <row r="9" spans="1:2" x14ac:dyDescent="0.25">
      <c r="A9" s="9" t="s">
        <v>220</v>
      </c>
      <c r="B9" s="7">
        <v>79</v>
      </c>
    </row>
    <row r="10" spans="1:2" x14ac:dyDescent="0.25">
      <c r="A10" s="9" t="s">
        <v>227</v>
      </c>
      <c r="B10" s="7">
        <v>71</v>
      </c>
    </row>
    <row r="11" spans="1:2" x14ac:dyDescent="0.25">
      <c r="A11" s="9" t="s">
        <v>225</v>
      </c>
      <c r="B11" s="7">
        <v>70</v>
      </c>
    </row>
    <row r="12" spans="1:2" x14ac:dyDescent="0.25">
      <c r="A12" s="9" t="s">
        <v>226</v>
      </c>
      <c r="B12" s="7">
        <v>67</v>
      </c>
    </row>
    <row r="13" spans="1:2" x14ac:dyDescent="0.25">
      <c r="A13" s="9" t="s">
        <v>222</v>
      </c>
      <c r="B13" s="7">
        <v>64</v>
      </c>
    </row>
    <row r="14" spans="1:2" x14ac:dyDescent="0.25">
      <c r="A14" s="9" t="s">
        <v>221</v>
      </c>
      <c r="B14" s="7">
        <v>62</v>
      </c>
    </row>
    <row r="15" spans="1:2" x14ac:dyDescent="0.25">
      <c r="A15" s="9" t="s">
        <v>224</v>
      </c>
      <c r="B15" s="7">
        <v>60</v>
      </c>
    </row>
    <row r="16" spans="1:2" x14ac:dyDescent="0.25">
      <c r="A16" s="9" t="s">
        <v>232</v>
      </c>
      <c r="B16" s="7">
        <v>961</v>
      </c>
    </row>
  </sheetData>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086B-BF7F-4846-A360-C86A58C03CBE}">
  <sheetPr codeName="Sheet5"/>
  <dimension ref="A3:C8"/>
  <sheetViews>
    <sheetView workbookViewId="0">
      <selection activeCell="B5" sqref="B5"/>
    </sheetView>
  </sheetViews>
  <sheetFormatPr defaultRowHeight="15" x14ac:dyDescent="0.25"/>
  <cols>
    <col min="1" max="1" width="13.140625" bestFit="1" customWidth="1"/>
    <col min="2" max="2" width="19" bestFit="1" customWidth="1"/>
    <col min="3" max="3" width="12.5703125" bestFit="1" customWidth="1"/>
  </cols>
  <sheetData>
    <row r="3" spans="1:3" x14ac:dyDescent="0.25">
      <c r="A3" s="8" t="s">
        <v>231</v>
      </c>
      <c r="B3" t="s">
        <v>236</v>
      </c>
      <c r="C3" t="s">
        <v>234</v>
      </c>
    </row>
    <row r="4" spans="1:3" x14ac:dyDescent="0.25">
      <c r="A4" s="9" t="s">
        <v>210</v>
      </c>
      <c r="B4" s="5">
        <v>0.16314814814814818</v>
      </c>
      <c r="C4" s="10">
        <v>9284.7175069999976</v>
      </c>
    </row>
    <row r="5" spans="1:3" x14ac:dyDescent="0.25">
      <c r="A5" s="9" t="s">
        <v>212</v>
      </c>
      <c r="B5" s="5">
        <v>0.1582608695652174</v>
      </c>
      <c r="C5" s="10">
        <v>10159.318961999998</v>
      </c>
    </row>
    <row r="6" spans="1:3" x14ac:dyDescent="0.25">
      <c r="A6" s="14" t="s">
        <v>213</v>
      </c>
      <c r="B6" s="15">
        <v>0.14695652173913043</v>
      </c>
      <c r="C6" s="16">
        <v>7432.9213700000009</v>
      </c>
    </row>
    <row r="7" spans="1:3" x14ac:dyDescent="0.25">
      <c r="A7" s="11" t="s">
        <v>211</v>
      </c>
      <c r="B7" s="12">
        <v>0.15833333333333333</v>
      </c>
      <c r="C7" s="13">
        <v>11734.616973</v>
      </c>
    </row>
    <row r="8" spans="1:3" x14ac:dyDescent="0.25">
      <c r="A8" s="9" t="s">
        <v>232</v>
      </c>
      <c r="B8" s="5">
        <v>0.15700000000000011</v>
      </c>
      <c r="C8" s="10">
        <v>38611.574812000028</v>
      </c>
    </row>
  </sheetData>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6E941-FB24-4A14-8FC0-1F91BA71AEE9}">
  <sheetPr codeName="Sheet6"/>
  <dimension ref="A3:N17"/>
  <sheetViews>
    <sheetView workbookViewId="0">
      <selection activeCell="B10" sqref="B10"/>
    </sheetView>
  </sheetViews>
  <sheetFormatPr defaultRowHeight="15" x14ac:dyDescent="0.25"/>
  <cols>
    <col min="1" max="1" width="17.28515625" bestFit="1" customWidth="1"/>
    <col min="2" max="2" width="16.28515625" bestFit="1" customWidth="1"/>
    <col min="3" max="5" width="8.5703125" bestFit="1" customWidth="1"/>
    <col min="6" max="6" width="9.28515625" bestFit="1" customWidth="1"/>
    <col min="7" max="7" width="12.140625" bestFit="1" customWidth="1"/>
    <col min="8" max="9" width="8.5703125" bestFit="1" customWidth="1"/>
    <col min="10" max="10" width="9.85546875" bestFit="1" customWidth="1"/>
    <col min="11" max="11" width="8.5703125" bestFit="1" customWidth="1"/>
    <col min="12" max="12" width="11.85546875" bestFit="1" customWidth="1"/>
    <col min="13" max="13" width="8.5703125" bestFit="1" customWidth="1"/>
    <col min="14" max="14" width="11.28515625" bestFit="1" customWidth="1"/>
    <col min="15" max="15" width="8.5703125" bestFit="1" customWidth="1"/>
    <col min="16" max="16" width="19.5703125" bestFit="1" customWidth="1"/>
    <col min="17" max="17" width="11.28515625" bestFit="1" customWidth="1"/>
  </cols>
  <sheetData>
    <row r="3" spans="1:14" x14ac:dyDescent="0.25">
      <c r="A3" s="8" t="s">
        <v>233</v>
      </c>
      <c r="B3" s="8" t="s">
        <v>249</v>
      </c>
    </row>
    <row r="4" spans="1:14" x14ac:dyDescent="0.25">
      <c r="A4" s="8" t="s">
        <v>231</v>
      </c>
      <c r="B4" t="s">
        <v>221</v>
      </c>
      <c r="C4" t="s">
        <v>225</v>
      </c>
      <c r="D4" t="s">
        <v>227</v>
      </c>
      <c r="E4" t="s">
        <v>226</v>
      </c>
      <c r="F4" t="s">
        <v>223</v>
      </c>
      <c r="G4" t="s">
        <v>220</v>
      </c>
      <c r="H4" t="s">
        <v>219</v>
      </c>
      <c r="I4" t="s">
        <v>222</v>
      </c>
      <c r="J4" t="s">
        <v>218</v>
      </c>
      <c r="K4" t="s">
        <v>217</v>
      </c>
      <c r="L4" t="s">
        <v>228</v>
      </c>
      <c r="M4" t="s">
        <v>224</v>
      </c>
      <c r="N4" t="s">
        <v>232</v>
      </c>
    </row>
    <row r="5" spans="1:14" x14ac:dyDescent="0.25">
      <c r="A5" s="9" t="s">
        <v>237</v>
      </c>
      <c r="B5" s="7"/>
      <c r="C5" s="7"/>
      <c r="D5" s="7">
        <v>2750.4023999999999</v>
      </c>
      <c r="E5" s="7">
        <v>25.1069</v>
      </c>
      <c r="F5" s="7">
        <v>1708.4925000000001</v>
      </c>
      <c r="G5" s="7">
        <v>932.08500000000004</v>
      </c>
      <c r="H5" s="7"/>
      <c r="I5" s="7">
        <v>526.10310000000004</v>
      </c>
      <c r="J5" s="7">
        <v>1454.9760000000001</v>
      </c>
      <c r="K5" s="7">
        <v>1681.7888</v>
      </c>
      <c r="L5" s="7">
        <v>1635.8559</v>
      </c>
      <c r="M5" s="7">
        <v>619.94729999999993</v>
      </c>
      <c r="N5" s="7">
        <v>11334.757900000001</v>
      </c>
    </row>
    <row r="6" spans="1:14" x14ac:dyDescent="0.25">
      <c r="A6" s="9" t="s">
        <v>238</v>
      </c>
      <c r="B6" s="7">
        <v>2837.808</v>
      </c>
      <c r="C6" s="7">
        <v>7451.6383000000005</v>
      </c>
      <c r="D6" s="7">
        <v>61.9756</v>
      </c>
      <c r="E6" s="7">
        <v>1939.2359999999999</v>
      </c>
      <c r="F6" s="7">
        <v>2903.6776</v>
      </c>
      <c r="G6" s="7">
        <v>1638.39</v>
      </c>
      <c r="H6" s="7"/>
      <c r="I6" s="7">
        <v>90.364799999999988</v>
      </c>
      <c r="J6" s="7">
        <v>2077.7029000000002</v>
      </c>
      <c r="K6" s="7"/>
      <c r="L6" s="7">
        <v>1623.2357999999999</v>
      </c>
      <c r="M6" s="7">
        <v>3039.7275</v>
      </c>
      <c r="N6" s="7">
        <v>23663.756499999996</v>
      </c>
    </row>
    <row r="7" spans="1:14" x14ac:dyDescent="0.25">
      <c r="A7" s="9" t="s">
        <v>239</v>
      </c>
      <c r="B7" s="7">
        <v>3396.8427000000001</v>
      </c>
      <c r="C7" s="7">
        <v>1277.1828</v>
      </c>
      <c r="D7" s="7">
        <v>25.748000000000001</v>
      </c>
      <c r="E7" s="7">
        <v>377.74349999999998</v>
      </c>
      <c r="F7" s="7">
        <v>3179.9009999999998</v>
      </c>
      <c r="G7" s="7">
        <v>1210.5074</v>
      </c>
      <c r="H7" s="7">
        <v>4325.8023000000003</v>
      </c>
      <c r="I7" s="7">
        <v>5876.4780999999994</v>
      </c>
      <c r="J7" s="7">
        <v>128.59200000000001</v>
      </c>
      <c r="K7" s="7">
        <v>1920.2245</v>
      </c>
      <c r="L7" s="7"/>
      <c r="M7" s="7">
        <v>765.11279999999999</v>
      </c>
      <c r="N7" s="7">
        <v>22484.1351</v>
      </c>
    </row>
    <row r="8" spans="1:14" x14ac:dyDescent="0.25">
      <c r="A8" s="9" t="s">
        <v>240</v>
      </c>
      <c r="B8" s="7">
        <v>1712.1482000000001</v>
      </c>
      <c r="C8" s="7">
        <v>1419.0111999999999</v>
      </c>
      <c r="D8" s="7">
        <v>1175.0042000000001</v>
      </c>
      <c r="E8" s="7">
        <v>1686.3319999999999</v>
      </c>
      <c r="F8" s="7">
        <v>1872.7262000000001</v>
      </c>
      <c r="G8" s="7"/>
      <c r="H8" s="7">
        <v>2894.3986000000004</v>
      </c>
      <c r="I8" s="7">
        <v>22.991</v>
      </c>
      <c r="J8" s="7"/>
      <c r="K8" s="7">
        <v>647.58080000000007</v>
      </c>
      <c r="L8" s="7">
        <v>4405.3071</v>
      </c>
      <c r="M8" s="7">
        <v>4330.0725000000002</v>
      </c>
      <c r="N8" s="7">
        <v>20165.571799999998</v>
      </c>
    </row>
    <row r="9" spans="1:14" x14ac:dyDescent="0.25">
      <c r="A9" s="9" t="s">
        <v>241</v>
      </c>
      <c r="B9" s="7"/>
      <c r="C9" s="7">
        <v>1641.8376000000001</v>
      </c>
      <c r="D9" s="7">
        <v>789.02670000000001</v>
      </c>
      <c r="E9" s="7"/>
      <c r="F9" s="7">
        <v>1393.1484</v>
      </c>
      <c r="G9" s="7">
        <v>1431.91</v>
      </c>
      <c r="H9" s="7"/>
      <c r="I9" s="7">
        <v>4371.5535</v>
      </c>
      <c r="J9" s="7">
        <v>3457.0345000000002</v>
      </c>
      <c r="K9" s="7"/>
      <c r="L9" s="7">
        <v>1897.5468000000001</v>
      </c>
      <c r="M9" s="7"/>
      <c r="N9" s="7">
        <v>14982.057500000001</v>
      </c>
    </row>
    <row r="10" spans="1:14" x14ac:dyDescent="0.25">
      <c r="A10" s="9" t="s">
        <v>242</v>
      </c>
      <c r="B10" s="7">
        <v>792.44760000000008</v>
      </c>
      <c r="C10" s="7">
        <v>945.47789999999986</v>
      </c>
      <c r="D10" s="7">
        <v>2681.1965</v>
      </c>
      <c r="E10" s="7">
        <v>204.49440000000001</v>
      </c>
      <c r="F10" s="7">
        <v>509.7996</v>
      </c>
      <c r="G10" s="7">
        <v>1961.3458000000001</v>
      </c>
      <c r="H10" s="7">
        <v>2002.1829</v>
      </c>
      <c r="I10" s="7"/>
      <c r="J10" s="7"/>
      <c r="K10" s="7">
        <v>1926.6890000000001</v>
      </c>
      <c r="L10" s="7">
        <v>2509.9168</v>
      </c>
      <c r="M10" s="7">
        <v>1967.3384000000001</v>
      </c>
      <c r="N10" s="7">
        <v>15500.888900000002</v>
      </c>
    </row>
    <row r="11" spans="1:14" x14ac:dyDescent="0.25">
      <c r="A11" s="9" t="s">
        <v>243</v>
      </c>
      <c r="B11" s="7">
        <v>2612.2424000000001</v>
      </c>
      <c r="C11" s="7">
        <v>175.28280000000001</v>
      </c>
      <c r="D11" s="7">
        <v>1930.0892000000001</v>
      </c>
      <c r="E11" s="7">
        <v>3298.7968999999994</v>
      </c>
      <c r="F11" s="7">
        <v>219.76159999999999</v>
      </c>
      <c r="G11" s="7">
        <v>1403.3280000000002</v>
      </c>
      <c r="H11" s="7">
        <v>2895.5976000000001</v>
      </c>
      <c r="I11" s="7"/>
      <c r="J11" s="7">
        <v>1156.5917999999999</v>
      </c>
      <c r="K11" s="7"/>
      <c r="L11" s="7">
        <v>220.3965</v>
      </c>
      <c r="M11" s="7">
        <v>2098.4148</v>
      </c>
      <c r="N11" s="7">
        <v>16010.501600000001</v>
      </c>
    </row>
    <row r="12" spans="1:14" x14ac:dyDescent="0.25">
      <c r="A12" s="9" t="s">
        <v>244</v>
      </c>
      <c r="B12" s="7">
        <v>1049.6259</v>
      </c>
      <c r="C12" s="7"/>
      <c r="D12" s="7">
        <v>3154.7601</v>
      </c>
      <c r="E12" s="7"/>
      <c r="F12" s="7">
        <v>1810.1417999999999</v>
      </c>
      <c r="G12" s="7"/>
      <c r="H12" s="7">
        <v>2232.8402000000001</v>
      </c>
      <c r="I12" s="7">
        <v>1255.905</v>
      </c>
      <c r="J12" s="7">
        <v>95.965199999999996</v>
      </c>
      <c r="K12" s="7">
        <v>277.5564</v>
      </c>
      <c r="L12" s="7">
        <v>6211.5416000000005</v>
      </c>
      <c r="M12" s="7">
        <v>1011.9894</v>
      </c>
      <c r="N12" s="7">
        <v>17100.3256</v>
      </c>
    </row>
    <row r="13" spans="1:14" x14ac:dyDescent="0.25">
      <c r="A13" s="9" t="s">
        <v>245</v>
      </c>
      <c r="B13" s="7">
        <v>2772.7254000000003</v>
      </c>
      <c r="C13" s="7"/>
      <c r="D13" s="7"/>
      <c r="E13" s="7">
        <v>332.1268</v>
      </c>
      <c r="F13" s="7">
        <v>1973.4779000000001</v>
      </c>
      <c r="G13" s="7"/>
      <c r="H13" s="7">
        <v>2603.7442000000001</v>
      </c>
      <c r="I13" s="7">
        <v>3331.7730000000001</v>
      </c>
      <c r="J13" s="7">
        <v>2982.7489999999998</v>
      </c>
      <c r="K13" s="7"/>
      <c r="L13" s="7">
        <v>789.34889999999996</v>
      </c>
      <c r="M13" s="7"/>
      <c r="N13" s="7">
        <v>14785.945200000002</v>
      </c>
    </row>
    <row r="14" spans="1:14" x14ac:dyDescent="0.25">
      <c r="A14" s="9" t="s">
        <v>246</v>
      </c>
      <c r="B14" s="7"/>
      <c r="C14" s="7"/>
      <c r="D14" s="7">
        <v>398.68740000000003</v>
      </c>
      <c r="E14" s="7"/>
      <c r="F14" s="7">
        <v>3495.7941000000001</v>
      </c>
      <c r="G14" s="7">
        <v>2392.2539999999999</v>
      </c>
      <c r="H14" s="7">
        <v>2382.1496999999999</v>
      </c>
      <c r="I14" s="7">
        <v>497</v>
      </c>
      <c r="J14" s="7">
        <v>506.81740000000002</v>
      </c>
      <c r="K14" s="7">
        <v>748.52679999999998</v>
      </c>
      <c r="L14" s="7">
        <v>1227.0951</v>
      </c>
      <c r="M14" s="7">
        <v>610.74959999999999</v>
      </c>
      <c r="N14" s="7">
        <v>12259.0741</v>
      </c>
    </row>
    <row r="15" spans="1:14" x14ac:dyDescent="0.25">
      <c r="A15" s="9" t="s">
        <v>247</v>
      </c>
      <c r="B15" s="7"/>
      <c r="C15" s="7">
        <v>1708.9664</v>
      </c>
      <c r="D15" s="7">
        <v>1417.5083999999999</v>
      </c>
      <c r="E15" s="7">
        <v>4808.1965999999993</v>
      </c>
      <c r="F15" s="7">
        <v>1434.4554000000001</v>
      </c>
      <c r="G15" s="7">
        <v>1181.8992000000001</v>
      </c>
      <c r="H15" s="7">
        <v>2341.3951999999999</v>
      </c>
      <c r="I15" s="7">
        <v>1567.5391999999999</v>
      </c>
      <c r="J15" s="7">
        <v>4182.4691999999995</v>
      </c>
      <c r="K15" s="7">
        <v>3814.8921</v>
      </c>
      <c r="L15" s="7">
        <v>4396.0032000000001</v>
      </c>
      <c r="M15" s="7">
        <v>352.06240000000003</v>
      </c>
      <c r="N15" s="7">
        <v>27205.387299999999</v>
      </c>
    </row>
    <row r="16" spans="1:14" x14ac:dyDescent="0.25">
      <c r="A16" s="9" t="s">
        <v>248</v>
      </c>
      <c r="B16" s="7">
        <v>218.13120000000001</v>
      </c>
      <c r="C16" s="7">
        <v>255.3056</v>
      </c>
      <c r="D16" s="7">
        <v>448.02720000000011</v>
      </c>
      <c r="E16" s="7">
        <v>677.3130000000001</v>
      </c>
      <c r="F16" s="7">
        <v>2033.0640000000001</v>
      </c>
      <c r="G16" s="7">
        <v>9802.018399999999</v>
      </c>
      <c r="H16" s="7">
        <v>1917.675</v>
      </c>
      <c r="I16" s="7"/>
      <c r="J16" s="7"/>
      <c r="K16" s="7">
        <v>1370.6128000000001</v>
      </c>
      <c r="L16" s="7">
        <v>1554.9485</v>
      </c>
      <c r="M16" s="7"/>
      <c r="N16" s="7">
        <v>18277.095699999998</v>
      </c>
    </row>
    <row r="17" spans="1:14" x14ac:dyDescent="0.25">
      <c r="A17" s="9" t="s">
        <v>232</v>
      </c>
      <c r="B17" s="7">
        <v>15391.971399999999</v>
      </c>
      <c r="C17" s="7">
        <v>14874.702600000002</v>
      </c>
      <c r="D17" s="7">
        <v>14832.425700000002</v>
      </c>
      <c r="E17" s="7">
        <v>13349.346099999997</v>
      </c>
      <c r="F17" s="7">
        <v>22534.440099999996</v>
      </c>
      <c r="G17" s="7">
        <v>21953.737800000003</v>
      </c>
      <c r="H17" s="7">
        <v>23595.785699999997</v>
      </c>
      <c r="I17" s="7">
        <v>17539.707699999999</v>
      </c>
      <c r="J17" s="7">
        <v>16042.898000000001</v>
      </c>
      <c r="K17" s="7">
        <v>12387.871200000001</v>
      </c>
      <c r="L17" s="7">
        <v>26471.196199999995</v>
      </c>
      <c r="M17" s="7">
        <v>14795.414700000001</v>
      </c>
      <c r="N17" s="7">
        <v>213769.49720000001</v>
      </c>
    </row>
  </sheetData>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Sheet1</vt:lpstr>
      <vt:lpstr>Sheet2</vt:lpstr>
      <vt:lpstr>Sheet3</vt:lpstr>
      <vt:lpstr>Sheet5</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Abdallah Sabry Fayed</cp:lastModifiedBy>
  <cp:lastPrinted>2025-07-16T20:35:27Z</cp:lastPrinted>
  <dcterms:created xsi:type="dcterms:W3CDTF">2025-02-21T13:47:09Z</dcterms:created>
  <dcterms:modified xsi:type="dcterms:W3CDTF">2025-07-16T20:37:13Z</dcterms:modified>
</cp:coreProperties>
</file>