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C:\Users\Admin\Downloads\"/>
    </mc:Choice>
  </mc:AlternateContent>
  <xr:revisionPtr revIDLastSave="0" documentId="8_{CCD31F6E-985A-4734-A6F0-4DCDD6B7B352}" xr6:coauthVersionLast="47" xr6:coauthVersionMax="47" xr10:uidLastSave="{00000000-0000-0000-0000-000000000000}"/>
  <bookViews>
    <workbookView xWindow="-108" yWindow="-108" windowWidth="23256" windowHeight="13176" activeTab="2" xr2:uid="{00000000-000D-0000-FFFF-FFFF00000000}"/>
  </bookViews>
  <sheets>
    <sheet name="Worksheet" sheetId="1" r:id="rId1"/>
    <sheet name="Pivot table" sheetId="3" r:id="rId2"/>
    <sheet name="Dashboard" sheetId="2" r:id="rId3"/>
  </sheets>
  <definedNames>
    <definedName name="_xlnm._FilterDatabase" localSheetId="0" hidden="1">Worksheet!$A$1:$K$1000</definedName>
    <definedName name="NativeTimeline_Order_Date">#N/A</definedName>
    <definedName name="Slicer_Product_Name">#N/A</definedName>
    <definedName name="Slicer_Region">#N/A</definedName>
  </definedNames>
  <calcPr calcId="191029"/>
  <pivotCaches>
    <pivotCache cacheId="28" r:id="rId4"/>
  </pivotCaches>
  <fileRecoveryPr repairLoad="1"/>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7"/>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1" i="1" l="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<sst xmlns="http://schemas.openxmlformats.org/spreadsheetml/2006/main" count="873" uniqueCount="245">
  <si>
    <t>Order ID</t>
  </si>
  <si>
    <t>Order Date</t>
  </si>
  <si>
    <t>Region</t>
  </si>
  <si>
    <t>Product Category</t>
  </si>
  <si>
    <t>Product Name</t>
  </si>
  <si>
    <t>Quantity Sold</t>
  </si>
  <si>
    <t>Unit Price</t>
  </si>
  <si>
    <t>Discount</t>
  </si>
  <si>
    <t>Total Price</t>
  </si>
  <si>
    <t>Total Sales</t>
  </si>
  <si>
    <t>Profit</t>
  </si>
  <si>
    <t>ORD1000</t>
  </si>
  <si>
    <t>East</t>
  </si>
  <si>
    <t>Office Supplies</t>
  </si>
  <si>
    <t>Pen</t>
  </si>
  <si>
    <t>ORD1001</t>
  </si>
  <si>
    <t>West</t>
  </si>
  <si>
    <t>Notebook</t>
  </si>
  <si>
    <t>ORD1002</t>
  </si>
  <si>
    <t>North</t>
  </si>
  <si>
    <t>Electronics</t>
  </si>
  <si>
    <t>Laptop</t>
  </si>
  <si>
    <t>ORD1003</t>
  </si>
  <si>
    <t>Headphones</t>
  </si>
  <si>
    <t>ORD1004</t>
  </si>
  <si>
    <t>Furniture</t>
  </si>
  <si>
    <t>Bookshelf</t>
  </si>
  <si>
    <t>ORD1005</t>
  </si>
  <si>
    <t>Monitor</t>
  </si>
  <si>
    <t>ORD1006</t>
  </si>
  <si>
    <t>ORD1007</t>
  </si>
  <si>
    <t>Envelope</t>
  </si>
  <si>
    <t>ORD1008</t>
  </si>
  <si>
    <t>ORD1009</t>
  </si>
  <si>
    <t>South</t>
  </si>
  <si>
    <t>ORD1010</t>
  </si>
  <si>
    <t>ORD1011</t>
  </si>
  <si>
    <t>ORD1012</t>
  </si>
  <si>
    <t>ORD1013</t>
  </si>
  <si>
    <t>ORD1014</t>
  </si>
  <si>
    <t>ORD1015</t>
  </si>
  <si>
    <t>Stapler</t>
  </si>
  <si>
    <t>ORD1016</t>
  </si>
  <si>
    <t>Cabinet</t>
  </si>
  <si>
    <t>ORD1017</t>
  </si>
  <si>
    <t>Desk</t>
  </si>
  <si>
    <t>ORD1018</t>
  </si>
  <si>
    <t>Chair</t>
  </si>
  <si>
    <t>ORD1019</t>
  </si>
  <si>
    <t>Smartphone</t>
  </si>
  <si>
    <t>ORD1020</t>
  </si>
  <si>
    <t>ORD1021</t>
  </si>
  <si>
    <t>ORD1022</t>
  </si>
  <si>
    <t>ORD1023</t>
  </si>
  <si>
    <t>ORD1024</t>
  </si>
  <si>
    <t>ORD1025</t>
  </si>
  <si>
    <t>ORD1026</t>
  </si>
  <si>
    <t>ORD1027</t>
  </si>
  <si>
    <t>ORD1028</t>
  </si>
  <si>
    <t>ORD1029</t>
  </si>
  <si>
    <t>ORD1030</t>
  </si>
  <si>
    <t>ORD1031</t>
  </si>
  <si>
    <t>ORD1032</t>
  </si>
  <si>
    <t>ORD1033</t>
  </si>
  <si>
    <t>ORD1034</t>
  </si>
  <si>
    <t>ORD1035</t>
  </si>
  <si>
    <t>ORD1036</t>
  </si>
  <si>
    <t>ORD1037</t>
  </si>
  <si>
    <t>ORD1038</t>
  </si>
  <si>
    <t>ORD1039</t>
  </si>
  <si>
    <t>ORD1040</t>
  </si>
  <si>
    <t>ORD1041</t>
  </si>
  <si>
    <t>ORD1042</t>
  </si>
  <si>
    <t>ORD1043</t>
  </si>
  <si>
    <t>ORD1044</t>
  </si>
  <si>
    <t>ORD1045</t>
  </si>
  <si>
    <t>ORD1046</t>
  </si>
  <si>
    <t>ORD1047</t>
  </si>
  <si>
    <t>ORD1048</t>
  </si>
  <si>
    <t>ORD1049</t>
  </si>
  <si>
    <t>ORD1050</t>
  </si>
  <si>
    <t>ORD1051</t>
  </si>
  <si>
    <t>ORD1052</t>
  </si>
  <si>
    <t>ORD1053</t>
  </si>
  <si>
    <t>ORD1054</t>
  </si>
  <si>
    <t>ORD1055</t>
  </si>
  <si>
    <t>ORD1056</t>
  </si>
  <si>
    <t>ORD1057</t>
  </si>
  <si>
    <t>ORD1058</t>
  </si>
  <si>
    <t>ORD1059</t>
  </si>
  <si>
    <t>ORD1060</t>
  </si>
  <si>
    <t>ORD1061</t>
  </si>
  <si>
    <t>ORD1062</t>
  </si>
  <si>
    <t>ORD1063</t>
  </si>
  <si>
    <t>ORD1064</t>
  </si>
  <si>
    <t>ORD1065</t>
  </si>
  <si>
    <t>ORD1066</t>
  </si>
  <si>
    <t>ORD1067</t>
  </si>
  <si>
    <t>ORD1068</t>
  </si>
  <si>
    <t>ORD1069</t>
  </si>
  <si>
    <t>ORD1070</t>
  </si>
  <si>
    <t>ORD1071</t>
  </si>
  <si>
    <t>ORD1072</t>
  </si>
  <si>
    <t>ORD1073</t>
  </si>
  <si>
    <t>ORD1074</t>
  </si>
  <si>
    <t>ORD1075</t>
  </si>
  <si>
    <t>ORD1076</t>
  </si>
  <si>
    <t>ORD1077</t>
  </si>
  <si>
    <t>ORD1078</t>
  </si>
  <si>
    <t>ORD1079</t>
  </si>
  <si>
    <t>ORD1080</t>
  </si>
  <si>
    <t>ORD1081</t>
  </si>
  <si>
    <t>ORD1082</t>
  </si>
  <si>
    <t>ORD1083</t>
  </si>
  <si>
    <t>ORD1084</t>
  </si>
  <si>
    <t>ORD1085</t>
  </si>
  <si>
    <t>ORD1086</t>
  </si>
  <si>
    <t>ORD1087</t>
  </si>
  <si>
    <t>ORD1088</t>
  </si>
  <si>
    <t>ORD1089</t>
  </si>
  <si>
    <t>ORD1090</t>
  </si>
  <si>
    <t>ORD1091</t>
  </si>
  <si>
    <t>ORD1092</t>
  </si>
  <si>
    <t>ORD1093</t>
  </si>
  <si>
    <t>ORD1094</t>
  </si>
  <si>
    <t>ORD1095</t>
  </si>
  <si>
    <t>ORD1096</t>
  </si>
  <si>
    <t>ORD1097</t>
  </si>
  <si>
    <t>ORD1098</t>
  </si>
  <si>
    <t>ORD1099</t>
  </si>
  <si>
    <t>ORD1100</t>
  </si>
  <si>
    <t>ORD1101</t>
  </si>
  <si>
    <t>ORD1102</t>
  </si>
  <si>
    <t>ORD1103</t>
  </si>
  <si>
    <t>ORD1104</t>
  </si>
  <si>
    <t>ORD1105</t>
  </si>
  <si>
    <t>ORD1106</t>
  </si>
  <si>
    <t>ORD1107</t>
  </si>
  <si>
    <t>ORD1108</t>
  </si>
  <si>
    <t>ORD1109</t>
  </si>
  <si>
    <t>ORD1110</t>
  </si>
  <si>
    <t>ORD1111</t>
  </si>
  <si>
    <t>ORD1112</t>
  </si>
  <si>
    <t>ORD1113</t>
  </si>
  <si>
    <t>ORD1114</t>
  </si>
  <si>
    <t>ORD1115</t>
  </si>
  <si>
    <t>ORD1116</t>
  </si>
  <si>
    <t>ORD1117</t>
  </si>
  <si>
    <t>ORD1118</t>
  </si>
  <si>
    <t>ORD1119</t>
  </si>
  <si>
    <t>ORD1120</t>
  </si>
  <si>
    <t>ORD1121</t>
  </si>
  <si>
    <t>ORD1122</t>
  </si>
  <si>
    <t>ORD1123</t>
  </si>
  <si>
    <t>ORD1124</t>
  </si>
  <si>
    <t>ORD1125</t>
  </si>
  <si>
    <t>ORD1126</t>
  </si>
  <si>
    <t>ORD1127</t>
  </si>
  <si>
    <t>ORD1128</t>
  </si>
  <si>
    <t>ORD1129</t>
  </si>
  <si>
    <t>ORD1130</t>
  </si>
  <si>
    <t>ORD1131</t>
  </si>
  <si>
    <t>ORD1132</t>
  </si>
  <si>
    <t>ORD1133</t>
  </si>
  <si>
    <t>ORD1134</t>
  </si>
  <si>
    <t>ORD1135</t>
  </si>
  <si>
    <t>ORD1136</t>
  </si>
  <si>
    <t>ORD1137</t>
  </si>
  <si>
    <t>ORD1138</t>
  </si>
  <si>
    <t>ORD1139</t>
  </si>
  <si>
    <t>ORD1140</t>
  </si>
  <si>
    <t>ORD1141</t>
  </si>
  <si>
    <t>ORD1142</t>
  </si>
  <si>
    <t>ORD1143</t>
  </si>
  <si>
    <t>ORD1144</t>
  </si>
  <si>
    <t>ORD1145</t>
  </si>
  <si>
    <t>ORD1146</t>
  </si>
  <si>
    <t>ORD1147</t>
  </si>
  <si>
    <t>ORD1148</t>
  </si>
  <si>
    <t>ORD1149</t>
  </si>
  <si>
    <t>ORD1150</t>
  </si>
  <si>
    <t>ORD1151</t>
  </si>
  <si>
    <t>ORD1152</t>
  </si>
  <si>
    <t>ORD1153</t>
  </si>
  <si>
    <t>ORD1154</t>
  </si>
  <si>
    <t>ORD1155</t>
  </si>
  <si>
    <t>ORD1156</t>
  </si>
  <si>
    <t>ORD1157</t>
  </si>
  <si>
    <t>ORD1158</t>
  </si>
  <si>
    <t>ORD1159</t>
  </si>
  <si>
    <t>ORD1160</t>
  </si>
  <si>
    <t>ORD1161</t>
  </si>
  <si>
    <t>ORD1162</t>
  </si>
  <si>
    <t>ORD1163</t>
  </si>
  <si>
    <t>ORD1164</t>
  </si>
  <si>
    <t>ORD1165</t>
  </si>
  <si>
    <t>ORD1166</t>
  </si>
  <si>
    <t>ORD1167</t>
  </si>
  <si>
    <t>ORD1168</t>
  </si>
  <si>
    <t>ORD1169</t>
  </si>
  <si>
    <t>ORD1170</t>
  </si>
  <si>
    <t>ORD1171</t>
  </si>
  <si>
    <t>ORD1172</t>
  </si>
  <si>
    <t>ORD1173</t>
  </si>
  <si>
    <t>ORD1174</t>
  </si>
  <si>
    <t>ORD1175</t>
  </si>
  <si>
    <t>ORD1176</t>
  </si>
  <si>
    <t>ORD1177</t>
  </si>
  <si>
    <t>ORD1178</t>
  </si>
  <si>
    <t>ORD1179</t>
  </si>
  <si>
    <t>ORD1180</t>
  </si>
  <si>
    <t>ORD1181</t>
  </si>
  <si>
    <t>ORD1182</t>
  </si>
  <si>
    <t>ORD1183</t>
  </si>
  <si>
    <t>ORD1184</t>
  </si>
  <si>
    <t>ORD1185</t>
  </si>
  <si>
    <t>ORD1186</t>
  </si>
  <si>
    <t>ORD1187</t>
  </si>
  <si>
    <t>ORD1188</t>
  </si>
  <si>
    <t>ORD1189</t>
  </si>
  <si>
    <t>ORD1190</t>
  </si>
  <si>
    <t>ORD1191</t>
  </si>
  <si>
    <t>ORD1192</t>
  </si>
  <si>
    <t>ORD1193</t>
  </si>
  <si>
    <t>ORD1194</t>
  </si>
  <si>
    <t>ORD1195</t>
  </si>
  <si>
    <t>ORD1196</t>
  </si>
  <si>
    <t>ORD1197</t>
  </si>
  <si>
    <t>ORD1198</t>
  </si>
  <si>
    <t>ORD1199</t>
  </si>
  <si>
    <t>Sum of Total Sales</t>
  </si>
  <si>
    <t>Row Labels</t>
  </si>
  <si>
    <t>Grand Total</t>
  </si>
  <si>
    <t>Sum of Quantity Sold</t>
  </si>
  <si>
    <t>Sum of Profit</t>
  </si>
  <si>
    <t>Average of Profit</t>
  </si>
  <si>
    <t>Sum of Discount</t>
  </si>
  <si>
    <t>Average of Discount</t>
  </si>
  <si>
    <t xml:space="preserve">Quantity Sold by Product                  </t>
  </si>
  <si>
    <t xml:space="preserve"> Monthly Sales &amp; Profit Trends      </t>
  </si>
  <si>
    <t xml:space="preserve">Average Profit per Product         </t>
  </si>
  <si>
    <t xml:space="preserve">Total Sales by Product Category  </t>
  </si>
  <si>
    <t xml:space="preserve">Total Sales and Profit by Region  </t>
  </si>
  <si>
    <t>Relationship Between Discount and Profit</t>
  </si>
  <si>
    <t>Sales Performance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</si>
</sst>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8" x14ac:knownFonts="1">
    <font>
      <sz val="11"/>
      <color theme="1"/>
      <name val="Calibri"/>
      <scheme val="minor"/>
    </font>
    <font>
      <b/>
      <sz val="11"/>
      <color theme="1"/>
      <name val="Calibri"/>
    </font>
    <font>
      <sz val="11"/>
      <color theme="1"/>
      <name val="Calibri"/>
      <scheme val="minor"/>
    </font>
    <font>
      <sz val="11"/>
      <color theme="1"/>
      <name val="Calibri"/>
    </font>
    <font>
      <b/>
      <sz val="16"/>
      <color theme="2"/>
      <name val="Calibri"/>
      <family val="2"/>
      <scheme val="minor"/>
    </font>
    <font>
      <b/>
      <sz val="14"/>
      <color theme="2"/>
      <name val="Calibri"/>
      <family val="2"/>
      <scheme val="minor"/>
    </font>
    <font>
      <b/>
      <sz val="26"/>
      <color theme="1"/>
      <name val="Calibri"/>
      <family val="2"/>
      <scheme val="minor"/>
    </font>
    <font>
      <sz val="11"/>
      <color theme="2"/>
      <name val="Calibri"/>
      <family val="2"/>
      <scheme val="minor"/>
    </font>
  </fonts>
  <fills count="7">
    <fill>
      <patternFill patternType="none"/>
    </fill>
    <fill>
      <patternFill patternType="gray125"/>
    </fill>
    <fill>
      <patternFill patternType="solid">
        <fgColor rgb="FFCFE2F3"/>
        <bgColor rgb="FFCFE2F3"/>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top"/>
    </xf>
    <xf numFmtId="0" fontId="2" fillId="0" borderId="1" xfId="0" applyFont="1" applyBorder="1"/>
    <xf numFmtId="14" fontId="1" fillId="2" borderId="1" xfId="0" applyNumberFormat="1" applyFont="1" applyFill="1" applyBorder="1" applyAlignment="1">
      <alignment horizontal="center" vertical="top"/>
    </xf>
    <xf numFmtId="14" fontId="3" fillId="0" borderId="1" xfId="0" applyNumberFormat="1" applyFont="1" applyBorder="1"/>
    <xf numFmtId="14" fontId="0" fillId="0" borderId="0" xfId="0" applyNumberFormat="1"/>
    <xf numFmtId="0" fontId="0" fillId="0" borderId="0" xfId="0" pivotButton="1"/>
    <xf numFmtId="0" fontId="0" fillId="0" borderId="0" xfId="0" applyAlignment="1">
      <alignment horizontal="left"/>
    </xf>
    <xf numFmtId="2" fontId="0" fillId="0" borderId="0" xfId="0" applyNumberFormat="1"/>
    <xf numFmtId="0" fontId="0" fillId="0" borderId="0" xfId="0" applyNumberFormat="1"/>
    <xf numFmtId="10" fontId="0" fillId="0" borderId="0" xfId="0" applyNumberFormat="1"/>
    <xf numFmtId="0" fontId="0" fillId="3" borderId="0" xfId="0" applyFill="1"/>
    <xf numFmtId="0" fontId="0" fillId="4" borderId="0" xfId="0" applyFill="1"/>
    <xf numFmtId="0" fontId="0" fillId="3" borderId="0" xfId="0" applyFill="1" applyAlignment="1">
      <alignment horizontal="center"/>
    </xf>
    <xf numFmtId="0" fontId="0" fillId="3" borderId="0" xfId="0" applyFill="1" applyAlignment="1"/>
    <xf numFmtId="0" fontId="0" fillId="5" borderId="0" xfId="0" applyFill="1"/>
    <xf numFmtId="0" fontId="0" fillId="5" borderId="0" xfId="0" applyFill="1" applyAlignment="1">
      <alignment horizontal="center"/>
    </xf>
    <xf numFmtId="0" fontId="4"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7" fillId="6" borderId="0" xfId="0" applyFont="1" applyFill="1"/>
    <xf numFmtId="0" fontId="0" fillId="6" borderId="0" xfId="0" applyFill="1"/>
  </cellXfs>
  <cellStyles count="1">
    <cellStyle name="Normal" xfId="0" builtinId="0"/>
  </cellStyles>
  <dxfs count="32">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4" formatCode="0.00%"/>
    </dxf>
  </dxfs>
  <tableStyles count="0" defaultTableStyle="TableStyleMedium2" defaultPivotStyle="PivotStyleLight16"/>
  <colors>
    <mruColors>
      <color rgb="FFC1C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11/relationships/timelineCache" Target="timelineCaches/timeline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Sales_Analysis_Beginner (Recovered).xlsx]Pivot table!PivotTable1</c:name>
    <c:fmtId val="4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'Pivot table'!$B$1</c:f>
              <c:strCache>
                <c:ptCount val="1"/>
                <c:pt idx="0">
                  <c:v>Sum of Total Sales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'Pivot table'!$A$2:$A$3</c:f>
              <c:strCache>
                <c:ptCount val="1"/>
                <c:pt idx="0">
                  <c:v>East</c:v>
                </c:pt>
              </c:strCache>
            </c:strRef>
          </c:cat>
          <c:val>
            <c:numRef>
              <c:f>'Pivot table'!$B$2:$B$3</c:f>
              <c:numCache>
                <c:formatCode>0.00</c:formatCode>
                <c:ptCount val="1"/>
                <c:pt idx="0">
                  <c:v>49591.669299999994</c:v>
                </c:pt>
              </c:numCache>
            </c:numRef>
          </c:val>
          <c:extLst>
            <c:ext xmlns:c16="http://schemas.microsoft.com/office/drawing/2014/chart" uri="{C3380CC4-5D6E-409C-BE32-E72D297353CC}">
              <c16:uniqueId val="{00000001-5DD4-4D69-9A2B-9AD3306F1A9D}"/>
            </c:ext>
          </c:extLst>
        </c:ser>
        <c:ser>
          <c:idx val="1"/>
          <c:order val="1"/>
          <c:tx>
            <c:strRef>
              <c:f>'Pivot table'!$C$1</c:f>
              <c:strCache>
                <c:ptCount val="1"/>
                <c:pt idx="0">
                  <c:v>Sum of Profit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'Pivot table'!$A$2:$A$3</c:f>
              <c:strCache>
                <c:ptCount val="1"/>
                <c:pt idx="0">
                  <c:v>East</c:v>
                </c:pt>
              </c:strCache>
            </c:strRef>
          </c:cat>
          <c:val>
            <c:numRef>
              <c:f>'Pivot table'!$C$2:$C$3</c:f>
              <c:numCache>
                <c:formatCode>0.00</c:formatCode>
                <c:ptCount val="1"/>
                <c:pt idx="0">
                  <c:v>9284.7175069999976</c:v>
                </c:pt>
              </c:numCache>
            </c:numRef>
          </c:val>
          <c:extLst>
            <c:ext xmlns:c16="http://schemas.microsoft.com/office/drawing/2014/chart" uri="{C3380CC4-5D6E-409C-BE32-E72D297353CC}">
              <c16:uniqueId val="{00000002-5DD4-4D69-9A2B-9AD3306F1A9D}"/>
            </c:ext>
          </c:extLst>
        </c:ser>
        <c:dLbls>
          <c:showLegendKey val="0"/>
          <c:showVal val="0"/>
          <c:showCatName val="0"/>
          <c:showSerName val="0"/>
          <c:showPercent val="0"/>
          <c:showBubbleSize val="0"/>
        </c:dLbls>
        <c:gapWidth val="150"/>
        <c:shape val="box"/>
        <c:axId val="847251536"/>
        <c:axId val="847245776"/>
        <c:axId val="0"/>
      </c:bar3DChart>
      <c:catAx>
        <c:axId val="847251536"/>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245776"/>
        <c:crosses val="autoZero"/>
        <c:auto val="1"/>
        <c:lblAlgn val="ctr"/>
        <c:lblOffset val="100"/>
        <c:noMultiLvlLbl val="0"/>
      </c:catAx>
      <c:valAx>
        <c:axId val="847245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Orders count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2515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w="25400">
            <a:solidFill>
              <a:schemeClr val="lt1"/>
            </a:solidFill>
          </a:ln>
          <a:effectLst/>
          <a:sp3d contourW="25400">
            <a:contourClr>
              <a:schemeClr val="lt1"/>
            </a:contourClr>
          </a:sp3d>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5"/>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716113398462597"/>
          <c:y val="0.18238546467747968"/>
          <c:w val="0.70138888888888884"/>
          <c:h val="0.68578922426363376"/>
        </c:manualLayout>
      </c:layout>
      <c:pie3DChart>
        <c:varyColors val="1"/>
        <c:ser>
          <c:idx val="0"/>
          <c:order val="0"/>
          <c:tx>
            <c:v>Series1</c:v>
          </c:tx>
          <c:spPr>
            <a:ln w="25400"/>
          </c:spPr>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D0-49EB-A37A-98A49D8462E2}"/>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D0-49EB-A37A-98A49D8462E2}"/>
              </c:ext>
            </c:extLst>
          </c:dPt>
          <c:dPt>
            <c:idx val="2"/>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5-6FD0-49EB-A37A-98A49D8462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Electronics</c:v>
              </c:pt>
              <c:pt idx="1">
                <c:v>Furniture</c:v>
              </c:pt>
              <c:pt idx="2">
                <c:v>Office Supplies</c:v>
              </c:pt>
            </c:strLit>
          </c:cat>
          <c:val>
            <c:numLit>
              <c:formatCode>General</c:formatCode>
              <c:ptCount val="3"/>
              <c:pt idx="0">
                <c:v>89560.42740000003</c:v>
              </c:pt>
              <c:pt idx="1">
                <c:v>58448.445800000009</c:v>
              </c:pt>
              <c:pt idx="2">
                <c:v>65760.623999999996</c:v>
              </c:pt>
            </c:numLit>
          </c:val>
          <c:extLst>
            <c:ext xmlns:c16="http://schemas.microsoft.com/office/drawing/2014/chart" uri="{C3380CC4-5D6E-409C-BE32-E72D297353CC}">
              <c16:uniqueId val="{00000006-6FD0-49EB-A37A-98A49D8462E2}"/>
            </c:ext>
          </c:extLst>
        </c:ser>
        <c:dLbls>
          <c:dLblPos val="in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0.76387371065336529"/>
          <c:y val="0.27426682182358764"/>
          <c:w val="0.22038453672352565"/>
          <c:h val="0.273431810161032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Sales_Analysis_Beginner (Recovered).xlsx]Pivot table!PivotTable3</c:name>
    <c:fmtId val="12"/>
  </c:pivotSource>
  <c:chart>
    <c:autoTitleDeleted val="1"/>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5"/>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6"/>
      </c:pivotFmt>
      <c:pivotFmt>
        <c:idx val="7"/>
      </c:pivotFmt>
      <c:pivotFmt>
        <c:idx val="8"/>
      </c:pivotFmt>
    </c:pivotFmts>
    <c:plotArea>
      <c:layout/>
      <c:lineChart>
        <c:grouping val="standard"/>
        <c:varyColors val="0"/>
        <c:ser>
          <c:idx val="0"/>
          <c:order val="0"/>
          <c:tx>
            <c:strRef>
              <c:f>'Pivot table'!$B$11</c:f>
              <c:strCache>
                <c:ptCount val="1"/>
                <c:pt idx="0">
                  <c:v>Sum of Total Sales</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s>
            <c:delete val="1"/>
          </c:dLbls>
          <c:cat>
            <c:strRef>
              <c:f>'Pivot table'!$A$12</c:f>
              <c:strCache>
                <c:ptCount val="1"/>
                <c:pt idx="0">
                  <c:v>Grand Total</c:v>
                </c:pt>
              </c:strCache>
            </c:strRef>
          </c:cat>
          <c:val>
            <c:numRef>
              <c:f>'Pivot table'!$B$12</c:f>
              <c:numCache>
                <c:formatCode>0.00</c:formatCode>
                <c:ptCount val="1"/>
              </c:numCache>
            </c:numRef>
          </c:val>
          <c:smooth val="0"/>
          <c:extLst>
            <c:ext xmlns:c16="http://schemas.microsoft.com/office/drawing/2014/chart" uri="{C3380CC4-5D6E-409C-BE32-E72D297353CC}">
              <c16:uniqueId val="{00000000-1897-484D-A0FE-73B561B20DD7}"/>
            </c:ext>
          </c:extLst>
        </c:ser>
        <c:ser>
          <c:idx val="1"/>
          <c:order val="1"/>
          <c:tx>
            <c:strRef>
              <c:f>'Pivot table'!$C$11</c:f>
              <c:strCache>
                <c:ptCount val="1"/>
                <c:pt idx="0">
                  <c:v>Sum of Profit</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dLbls>
            <c:delete val="1"/>
          </c:dLbls>
          <c:cat>
            <c:strRef>
              <c:f>'Pivot table'!$A$12</c:f>
              <c:strCache>
                <c:ptCount val="1"/>
                <c:pt idx="0">
                  <c:v>Grand Total</c:v>
                </c:pt>
              </c:strCache>
            </c:strRef>
          </c:cat>
          <c:val>
            <c:numRef>
              <c:f>'Pivot table'!$C$12</c:f>
              <c:numCache>
                <c:formatCode>0.00</c:formatCode>
                <c:ptCount val="1"/>
              </c:numCache>
            </c:numRef>
          </c:val>
          <c:smooth val="0"/>
          <c:extLst>
            <c:ext xmlns:c16="http://schemas.microsoft.com/office/drawing/2014/chart" uri="{C3380CC4-5D6E-409C-BE32-E72D297353CC}">
              <c16:uniqueId val="{00000001-1897-484D-A0FE-73B561B20DD7}"/>
            </c:ext>
          </c:extLst>
        </c:ser>
        <c:dLbls>
          <c:dLblPos val="ctr"/>
          <c:showLegendKey val="0"/>
          <c:showVal val="1"/>
          <c:showCatName val="0"/>
          <c:showSerName val="0"/>
          <c:showPercent val="0"/>
          <c:showBubbleSize val="0"/>
        </c:dLbls>
        <c:marker val="1"/>
        <c:smooth val="0"/>
        <c:axId val="1064387968"/>
        <c:axId val="1055819056"/>
      </c:lineChart>
      <c:catAx>
        <c:axId val="106438796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819056"/>
        <c:crosses val="autoZero"/>
        <c:auto val="1"/>
        <c:lblAlgn val="ctr"/>
        <c:lblOffset val="100"/>
        <c:noMultiLvlLbl val="0"/>
      </c:catAx>
      <c:valAx>
        <c:axId val="1055819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Amount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3879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[Copy of Sales_Analysis_Beginner (Recovered).xlsx]Pivot table!PivotTable4</c:name>
    <c:fmtId val="16"/>
  </c:pivotSource>
  <c:chart>
    <c:autoTitleDeleted val="1"/>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'Pivot table'!$B$19</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'Pivot table'!$A$20:$A$28</c:f>
              <c:strCache>
                <c:ptCount val="8"/>
                <c:pt idx="0">
                  <c:v>Envelope</c:v>
                </c:pt>
                <c:pt idx="1">
                  <c:v>Notebook</c:v>
                </c:pt>
                <c:pt idx="2">
                  <c:v>Pen</c:v>
                </c:pt>
                <c:pt idx="3">
                  <c:v>Chair</c:v>
                </c:pt>
                <c:pt idx="4">
                  <c:v>Cabinet</c:v>
                </c:pt>
                <c:pt idx="5">
                  <c:v>Desk</c:v>
                </c:pt>
                <c:pt idx="6">
                  <c:v>Monitor</c:v>
                </c:pt>
                <c:pt idx="7">
                  <c:v>Bookshelf</c:v>
                </c:pt>
              </c:strCache>
            </c:strRef>
          </c:cat>
          <c:val>
            <c:numRef>
              <c:f>'Pivot table'!$B$20:$B$28</c:f>
              <c:numCache>
                <c:formatCode>General</c:formatCode>
                <c:ptCount val="8"/>
                <c:pt idx="0">
                  <c:v>111</c:v>
                </c:pt>
                <c:pt idx="1">
                  <c:v>85</c:v>
                </c:pt>
                <c:pt idx="2">
                  <c:v>85</c:v>
                </c:pt>
                <c:pt idx="3">
                  <c:v>71</c:v>
                </c:pt>
                <c:pt idx="4">
                  <c:v>70</c:v>
                </c:pt>
                <c:pt idx="5">
                  <c:v>67</c:v>
                </c:pt>
                <c:pt idx="6">
                  <c:v>64</c:v>
                </c:pt>
                <c:pt idx="7">
                  <c:v>62</c:v>
                </c:pt>
              </c:numCache>
            </c:numRef>
          </c:val>
          <c:extLst>
            <c:ext xmlns:c16="http://schemas.microsoft.com/office/drawing/2014/chart" uri="{C3380CC4-5D6E-409C-BE32-E72D297353CC}">
              <c16:uniqueId val="{00000001-6F54-40CC-A04A-FD3C68A0DB98}"/>
            </c:ext>
          </c:extLst>
        </c:ser>
        <c:dLbls>
          <c:showLegendKey val="0"/>
          <c:showVal val="0"/>
          <c:showCatName val="0"/>
          <c:showSerName val="0"/>
          <c:showPercent val="0"/>
          <c:showBubbleSize val="0"/>
        </c:dLbls>
        <c:gapWidth val="150"/>
        <c:shape val="box"/>
        <c:axId val="1026120800"/>
        <c:axId val="1026121760"/>
        <c:axId val="0"/>
      </c:bar3DChart>
      <c:catAx>
        <c:axId val="1026120800"/>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Product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6121760"/>
        <c:crosses val="autoZero"/>
        <c:auto val="1"/>
        <c:lblAlgn val="ctr"/>
        <c:lblOffset val="100"/>
        <c:noMultiLvlLbl val="0"/>
      </c:catAx>
      <c:valAx>
        <c:axId val="10261217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Quantity sold</a:t>
                </a:r>
              </a:p>
            </c:rich>
          </c:tx>
          <c:layout>
            <c:manualLayout>
              <c:xMode val="edge"/>
              <c:yMode val="edge"/>
              <c:x val="0.53617807558588337"/>
              <c:y val="0.87655740996054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6120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Sales_Analysis_Beginner (Recovered).xlsx]Pivot table!PivotTable5</c:name>
    <c:fmtId val="7"/>
  </c:pivotSource>
  <c:chart>
    <c:autoTitleDeleted val="1"/>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953773012933541"/>
          <c:y val="0.17166281825024626"/>
          <c:w val="0.64672500050469939"/>
          <c:h val="0.48857879941666293"/>
        </c:manualLayout>
      </c:layout>
      <c:lineChart>
        <c:grouping val="standard"/>
        <c:varyColors val="0"/>
        <c:ser>
          <c:idx val="0"/>
          <c:order val="0"/>
          <c:tx>
            <c:strRef>
              <c:f>'Pivot table'!$B$32</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 table'!$A$33:$A$41</c:f>
              <c:strCache>
                <c:ptCount val="8"/>
                <c:pt idx="0">
                  <c:v>Bookshelf</c:v>
                </c:pt>
                <c:pt idx="1">
                  <c:v>Cabinet</c:v>
                </c:pt>
                <c:pt idx="2">
                  <c:v>Chair</c:v>
                </c:pt>
                <c:pt idx="3">
                  <c:v>Desk</c:v>
                </c:pt>
                <c:pt idx="4">
                  <c:v>Envelope</c:v>
                </c:pt>
                <c:pt idx="5">
                  <c:v>Monitor</c:v>
                </c:pt>
                <c:pt idx="6">
                  <c:v>Notebook</c:v>
                </c:pt>
                <c:pt idx="7">
                  <c:v>Pen</c:v>
                </c:pt>
              </c:strCache>
            </c:strRef>
          </c:cat>
          <c:val>
            <c:numRef>
              <c:f>'Pivot table'!$B$33:$B$41</c:f>
              <c:numCache>
                <c:formatCode>0.00</c:formatCode>
                <c:ptCount val="8"/>
                <c:pt idx="0">
                  <c:v>197.90929313333336</c:v>
                </c:pt>
                <c:pt idx="1">
                  <c:v>226.84302492307694</c:v>
                </c:pt>
                <c:pt idx="2">
                  <c:v>184.63578194117648</c:v>
                </c:pt>
                <c:pt idx="3">
                  <c:v>148.37550818750003</c:v>
                </c:pt>
                <c:pt idx="4">
                  <c:v>144.32727204545452</c:v>
                </c:pt>
                <c:pt idx="5">
                  <c:v>226.68534778571433</c:v>
                </c:pt>
                <c:pt idx="6">
                  <c:v>182.99591506249999</c:v>
                </c:pt>
                <c:pt idx="7">
                  <c:v>169.26834846666668</c:v>
                </c:pt>
              </c:numCache>
            </c:numRef>
          </c:val>
          <c:smooth val="0"/>
          <c:extLst>
            <c:ext xmlns:c16="http://schemas.microsoft.com/office/drawing/2014/chart" uri="{C3380CC4-5D6E-409C-BE32-E72D297353CC}">
              <c16:uniqueId val="{00000000-F8AE-4CA9-BC1F-A340E1BE50A2}"/>
            </c:ext>
          </c:extLst>
        </c:ser>
        <c:dLbls>
          <c:showLegendKey val="0"/>
          <c:showVal val="0"/>
          <c:showCatName val="0"/>
          <c:showSerName val="0"/>
          <c:showPercent val="0"/>
          <c:showBubbleSize val="0"/>
        </c:dLbls>
        <c:marker val="1"/>
        <c:smooth val="0"/>
        <c:axId val="977290784"/>
        <c:axId val="977289824"/>
      </c:lineChart>
      <c:catAx>
        <c:axId val="9772907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Product Name</a:t>
                </a:r>
              </a:p>
            </c:rich>
          </c:tx>
          <c:layout>
            <c:manualLayout>
              <c:xMode val="edge"/>
              <c:yMode val="edge"/>
              <c:x val="0.43336546766744027"/>
              <c:y val="0.836342630534518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289824"/>
        <c:crosses val="autoZero"/>
        <c:auto val="1"/>
        <c:lblAlgn val="ctr"/>
        <c:lblOffset val="100"/>
        <c:noMultiLvlLbl val="0"/>
      </c:catAx>
      <c:valAx>
        <c:axId val="977289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Profit</a:t>
                </a:r>
              </a:p>
            </c:rich>
          </c:tx>
          <c:layout>
            <c:manualLayout>
              <c:xMode val="edge"/>
              <c:yMode val="edge"/>
              <c:x val="2.5053709778989446E-2"/>
              <c:y val="0.3195664524178186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290784"/>
        <c:crosses val="autoZero"/>
        <c:crossBetween val="between"/>
      </c:valAx>
      <c:spPr>
        <a:noFill/>
        <a:ln>
          <a:noFill/>
        </a:ln>
        <a:effectLst/>
      </c:spPr>
    </c:plotArea>
    <c:legend>
      <c:legendPos val="r"/>
      <c:layout>
        <c:manualLayout>
          <c:xMode val="edge"/>
          <c:yMode val="edge"/>
          <c:x val="0.84004699239347536"/>
          <c:y val="0.39566484244832495"/>
          <c:w val="0.1378981887914198"/>
          <c:h val="7.1241269452273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Sales_Analysis_Beginner (Recovered).xlsx]Pivot table!PivotTable7</c:name>
    <c:fmtId val="11"/>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table'!$B$51</c:f>
              <c:strCache>
                <c:ptCount val="1"/>
                <c:pt idx="0">
                  <c:v>Sum of Discount</c:v>
                </c:pt>
              </c:strCache>
            </c:strRef>
          </c:tx>
          <c:spPr>
            <a:ln w="28575" cap="rnd">
              <a:solidFill>
                <a:schemeClr val="accent1"/>
              </a:solidFill>
              <a:round/>
            </a:ln>
            <a:effectLst/>
          </c:spPr>
          <c:marker>
            <c:symbol val="none"/>
          </c:marker>
          <c:cat>
            <c:strRef>
              <c:f>'Pivot table'!$A$52:$A$60</c:f>
              <c:strCache>
                <c:ptCount val="8"/>
                <c:pt idx="0">
                  <c:v>Bookshelf</c:v>
                </c:pt>
                <c:pt idx="1">
                  <c:v>Notebook</c:v>
                </c:pt>
                <c:pt idx="2">
                  <c:v>Monitor</c:v>
                </c:pt>
                <c:pt idx="3">
                  <c:v>Cabinet</c:v>
                </c:pt>
                <c:pt idx="4">
                  <c:v>Desk</c:v>
                </c:pt>
                <c:pt idx="5">
                  <c:v>Pen</c:v>
                </c:pt>
                <c:pt idx="6">
                  <c:v>Chair</c:v>
                </c:pt>
                <c:pt idx="7">
                  <c:v>Envelope</c:v>
                </c:pt>
              </c:strCache>
            </c:strRef>
          </c:cat>
          <c:val>
            <c:numRef>
              <c:f>'Pivot table'!$B$52:$B$60</c:f>
              <c:numCache>
                <c:formatCode>General</c:formatCode>
                <c:ptCount val="8"/>
                <c:pt idx="0">
                  <c:v>2.0099999999999998</c:v>
                </c:pt>
                <c:pt idx="1">
                  <c:v>2.2100000000000004</c:v>
                </c:pt>
                <c:pt idx="2">
                  <c:v>2.2199999999999998</c:v>
                </c:pt>
                <c:pt idx="3">
                  <c:v>2.2799999999999994</c:v>
                </c:pt>
                <c:pt idx="4">
                  <c:v>2.4300000000000002</c:v>
                </c:pt>
                <c:pt idx="5">
                  <c:v>2.5900000000000003</c:v>
                </c:pt>
                <c:pt idx="6">
                  <c:v>2.8499999999999996</c:v>
                </c:pt>
                <c:pt idx="7">
                  <c:v>3.1999999999999997</c:v>
                </c:pt>
              </c:numCache>
            </c:numRef>
          </c:val>
          <c:smooth val="0"/>
          <c:extLst>
            <c:ext xmlns:c16="http://schemas.microsoft.com/office/drawing/2014/chart" uri="{C3380CC4-5D6E-409C-BE32-E72D297353CC}">
              <c16:uniqueId val="{00000000-BD70-4A0A-8E90-FE0FBEC22D50}"/>
            </c:ext>
          </c:extLst>
        </c:ser>
        <c:ser>
          <c:idx val="1"/>
          <c:order val="1"/>
          <c:tx>
            <c:strRef>
              <c:f>'Pivot table'!$C$51</c:f>
              <c:strCache>
                <c:ptCount val="1"/>
                <c:pt idx="0">
                  <c:v>Sum of Profit</c:v>
                </c:pt>
              </c:strCache>
            </c:strRef>
          </c:tx>
          <c:spPr>
            <a:ln w="28575" cap="rnd">
              <a:solidFill>
                <a:schemeClr val="accent2"/>
              </a:solidFill>
              <a:round/>
            </a:ln>
            <a:effectLst/>
          </c:spPr>
          <c:marker>
            <c:symbol val="none"/>
          </c:marker>
          <c:cat>
            <c:strRef>
              <c:f>'Pivot table'!$A$52:$A$60</c:f>
              <c:strCache>
                <c:ptCount val="8"/>
                <c:pt idx="0">
                  <c:v>Bookshelf</c:v>
                </c:pt>
                <c:pt idx="1">
                  <c:v>Notebook</c:v>
                </c:pt>
                <c:pt idx="2">
                  <c:v>Monitor</c:v>
                </c:pt>
                <c:pt idx="3">
                  <c:v>Cabinet</c:v>
                </c:pt>
                <c:pt idx="4">
                  <c:v>Desk</c:v>
                </c:pt>
                <c:pt idx="5">
                  <c:v>Pen</c:v>
                </c:pt>
                <c:pt idx="6">
                  <c:v>Chair</c:v>
                </c:pt>
                <c:pt idx="7">
                  <c:v>Envelope</c:v>
                </c:pt>
              </c:strCache>
            </c:strRef>
          </c:cat>
          <c:val>
            <c:numRef>
              <c:f>'Pivot table'!$C$52:$C$60</c:f>
              <c:numCache>
                <c:formatCode>0.00</c:formatCode>
                <c:ptCount val="8"/>
                <c:pt idx="0">
                  <c:v>2968.6393970000004</c:v>
                </c:pt>
                <c:pt idx="1">
                  <c:v>2927.9346409999998</c:v>
                </c:pt>
                <c:pt idx="2">
                  <c:v>3173.5948690000005</c:v>
                </c:pt>
                <c:pt idx="3">
                  <c:v>2948.9593240000004</c:v>
                </c:pt>
                <c:pt idx="4">
                  <c:v>2374.0081310000005</c:v>
                </c:pt>
                <c:pt idx="5">
                  <c:v>2539.0252270000001</c:v>
                </c:pt>
                <c:pt idx="6">
                  <c:v>3138.808293</c:v>
                </c:pt>
                <c:pt idx="7">
                  <c:v>3175.1999849999997</c:v>
                </c:pt>
              </c:numCache>
            </c:numRef>
          </c:val>
          <c:smooth val="0"/>
          <c:extLst>
            <c:ext xmlns:c16="http://schemas.microsoft.com/office/drawing/2014/chart" uri="{C3380CC4-5D6E-409C-BE32-E72D297353CC}">
              <c16:uniqueId val="{00000001-BD70-4A0A-8E90-FE0FBEC22D50}"/>
            </c:ext>
          </c:extLst>
        </c:ser>
        <c:dLbls>
          <c:showLegendKey val="0"/>
          <c:showVal val="0"/>
          <c:showCatName val="0"/>
          <c:showSerName val="0"/>
          <c:showPercent val="0"/>
          <c:showBubbleSize val="0"/>
        </c:dLbls>
        <c:smooth val="0"/>
        <c:axId val="1508572272"/>
        <c:axId val="1508569872"/>
      </c:lineChart>
      <c:catAx>
        <c:axId val="150857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8569872"/>
        <c:crosses val="autoZero"/>
        <c:auto val="1"/>
        <c:lblAlgn val="ctr"/>
        <c:lblOffset val="100"/>
        <c:noMultiLvlLbl val="0"/>
      </c:catAx>
      <c:valAx>
        <c:axId val="1508569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8572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247650</xdr:colOff>
      <xdr:row>9</xdr:row>
      <xdr:rowOff>66674</xdr:rowOff>
    </xdr:from>
    <xdr:to>
      <xdr:col>8</xdr:col>
      <xdr:colOff>275954</xdr:colOff>
      <xdr:row>26</xdr:row>
      <xdr:rowOff>36871</xdr:rowOff>
    </xdr:to>
    <xdr:graphicFrame macro="">
      <xdr:nvGraphicFramePr>
        <xdr:cNvPr id="6" name="Chart 5">
          <a:extLst>
            <a:ext uri="{FF2B5EF4-FFF2-40B4-BE49-F238E27FC236}">
              <a16:creationId xmlns:a16="http://schemas.microsoft.com/office/drawing/2014/main" id="{CF5BD1AA-4B86-435B-BE96-F9CA56397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311689</xdr:colOff>
      <xdr:row>9</xdr:row>
      <xdr:rowOff>79828</xdr:rowOff>
    </xdr:from>
    <xdr:to>
      <xdr:col>17</xdr:col>
      <xdr:colOff>275519</xdr:colOff>
      <xdr:row>26</xdr:row>
      <xdr:rowOff>56865</xdr:rowOff>
    </xdr:to>
    <xdr:graphicFrame macro="">
      <xdr:nvGraphicFramePr>
        <xdr:cNvPr id="7" name="Chart 6">
          <a:extLst>
            <a:ext uri="{FF2B5EF4-FFF2-40B4-BE49-F238E27FC236}">
              <a16:creationId xmlns:a16="http://schemas.microsoft.com/office/drawing/2014/main" id="{B68E3DC1-EDB1-4A90-A94E-344A29329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260615</xdr:colOff>
      <xdr:row>30</xdr:row>
      <xdr:rowOff>33773</xdr:rowOff>
    </xdr:from>
    <xdr:to>
      <xdr:col>17</xdr:col>
      <xdr:colOff>300028</xdr:colOff>
      <xdr:row>47</xdr:row>
      <xdr:rowOff>49161</xdr:rowOff>
    </xdr:to>
    <xdr:graphicFrame macro="">
      <xdr:nvGraphicFramePr>
        <xdr:cNvPr id="8" name="Chart 7">
          <a:extLst>
            <a:ext uri="{FF2B5EF4-FFF2-40B4-BE49-F238E27FC236}">
              <a16:creationId xmlns:a16="http://schemas.microsoft.com/office/drawing/2014/main" id="{B8119230-3571-4B29-9FC1-E721145CF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236691</xdr:colOff>
      <xdr:row>30</xdr:row>
      <xdr:rowOff>46688</xdr:rowOff>
    </xdr:from>
    <xdr:to>
      <xdr:col>8</xdr:col>
      <xdr:colOff>253078</xdr:colOff>
      <xdr:row>47</xdr:row>
      <xdr:rowOff>53008</xdr:rowOff>
    </xdr:to>
    <xdr:graphicFrame macro="">
      <xdr:nvGraphicFramePr>
        <xdr:cNvPr id="9" name="Chart 8">
          <a:extLst>
            <a:ext uri="{FF2B5EF4-FFF2-40B4-BE49-F238E27FC236}">
              <a16:creationId xmlns:a16="http://schemas.microsoft.com/office/drawing/2014/main" id="{DB4E9FFB-0767-416B-8E4E-EFD0A8C67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224119</xdr:colOff>
      <xdr:row>9</xdr:row>
      <xdr:rowOff>63906</xdr:rowOff>
    </xdr:from>
    <xdr:to>
      <xdr:col>25</xdr:col>
      <xdr:colOff>554011</xdr:colOff>
      <xdr:row>26</xdr:row>
      <xdr:rowOff>70884</xdr:rowOff>
    </xdr:to>
    <xdr:graphicFrame macro="">
      <xdr:nvGraphicFramePr>
        <xdr:cNvPr id="10" name="Chart 9">
          <a:extLst>
            <a:ext uri="{FF2B5EF4-FFF2-40B4-BE49-F238E27FC236}">
              <a16:creationId xmlns:a16="http://schemas.microsoft.com/office/drawing/2014/main" id="{C4937831-3D56-47B9-9EB4-0AD711ACA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26</xdr:col>
      <xdr:colOff>308870</xdr:colOff>
      <xdr:row>34</xdr:row>
      <xdr:rowOff>71848</xdr:rowOff>
    </xdr:from>
    <xdr:to>
      <xdr:col>30</xdr:col>
      <xdr:colOff>585108</xdr:colOff>
      <xdr:row>45</xdr:row>
      <xdr:rowOff>136072</xdr:rowOff>
    </xdr:to>
    <mc:AlternateContent xmlns:mc="http://schemas.openxmlformats.org/markup-compatibility/2006">
      <mc:Choice xmlns:tsle="http://schemas.microsoft.com/office/drawing/2012/timeslicer" Requires="tsle">
        <xdr:graphicFrame macro="">
          <xdr:nvGraphicFramePr>
            <xdr:cNvPr id="15" name="Order Date">
              <a:extLst>
                <a:ext uri="{FF2B5EF4-FFF2-40B4-BE49-F238E27FC236}">
                  <a16:creationId xmlns:a16="http://schemas.microsoft.com/office/drawing/2014/main" id="{C7A14D8C-63C9-2A9E-B533-C48282BEFD95}"/>
                </a:ext>
              </a:extLst>
            </xdr:cNvPr>
            <xdr:cNvGraphicFramePr/>
          </xdr:nvGraphicFramePr>
          <xdr:xfrm>
            <a:off x="0" y="0"/>
            <a:ext cx="0" cy="0"/>
          </xdr:xfrm>
          <a:graphic>
            <a:graphicData uri="http://schemas.microsoft.com/office/drawing/2012/timeslicer">
              <tsle:timeslicer xmlns:tsle="http://schemas.microsoft.com/office/drawing/2012/timeslicer" name="Order Date"/>
            </a:graphicData>
          </a:graphic>
        </xdr:graphicFrame>
      </mc:Choice>
      <mc:Fallback>
        <xdr:sp macro="" textlink="">
          <xdr:nvSpPr>
            <xdr:cNvPr id="0" name=""/>
            <xdr:cNvSpPr>
              <a:spLocks noTextEdit="1"/>
            </xdr:cNvSpPr>
          </xdr:nvSpPr>
          <xdr:spPr>
            <a:xfrm>
              <a:off x="16310870" y="6050617"/>
              <a:ext cx="2738084" cy="1998532"/>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26</xdr:col>
      <xdr:colOff>313266</xdr:colOff>
      <xdr:row>22</xdr:row>
      <xdr:rowOff>95566</xdr:rowOff>
    </xdr:from>
    <xdr:to>
      <xdr:col>30</xdr:col>
      <xdr:colOff>601135</xdr:colOff>
      <xdr:row>34</xdr:row>
      <xdr:rowOff>23282</xdr:rowOff>
    </xdr:to>
    <mc:AlternateContent xmlns:mc="http://schemas.openxmlformats.org/markup-compatibility/2006">
      <mc:Choice xmlns:a14="http://schemas.microsoft.com/office/drawing/2010/main" Requires="a14">
        <xdr:graphicFrame macro="">
          <xdr:nvGraphicFramePr>
            <xdr:cNvPr id="16" name="Product Name">
              <a:extLst>
                <a:ext uri="{FF2B5EF4-FFF2-40B4-BE49-F238E27FC236}">
                  <a16:creationId xmlns:a16="http://schemas.microsoft.com/office/drawing/2014/main" id="{10C67E00-F0A4-AE4E-FFCE-FFA7BB580AF6}"/>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dr:sp macro="" textlink="">
          <xdr:nvSpPr>
            <xdr:cNvPr id="0" name=""/>
            <xdr:cNvSpPr>
              <a:spLocks noTextEdit="1"/>
            </xdr:cNvSpPr>
          </xdr:nvSpPr>
          <xdr:spPr>
            <a:xfrm>
              <a:off x="16315266" y="3964181"/>
              <a:ext cx="2749715" cy="20378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26</xdr:col>
      <xdr:colOff>323547</xdr:colOff>
      <xdr:row>10</xdr:row>
      <xdr:rowOff>91717</xdr:rowOff>
    </xdr:from>
    <xdr:to>
      <xdr:col>30</xdr:col>
      <xdr:colOff>585108</xdr:colOff>
      <xdr:row>22</xdr:row>
      <xdr:rowOff>27214</xdr:rowOff>
    </xdr:to>
    <mc:AlternateContent xmlns:mc="http://schemas.openxmlformats.org/markup-compatibility/2006">
      <mc:Choice xmlns:a14="http://schemas.microsoft.com/office/drawing/2010/main" Requires="a14">
        <xdr:graphicFrame macro="">
          <xdr:nvGraphicFramePr>
            <xdr:cNvPr id="17" name="Region">
              <a:extLst>
                <a:ext uri="{FF2B5EF4-FFF2-40B4-BE49-F238E27FC236}">
                  <a16:creationId xmlns:a16="http://schemas.microsoft.com/office/drawing/2014/main" id="{2F6C5F44-E08A-A6A3-A100-3406EAF218F5}"/>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16325547" y="1850179"/>
              <a:ext cx="2723407" cy="20456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18</xdr:col>
      <xdr:colOff>166688</xdr:colOff>
      <xdr:row>30</xdr:row>
      <xdr:rowOff>34119</xdr:rowOff>
    </xdr:from>
    <xdr:to>
      <xdr:col>26</xdr:col>
      <xdr:colOff>23813</xdr:colOff>
      <xdr:row>47</xdr:row>
      <xdr:rowOff>95250</xdr:rowOff>
    </xdr:to>
    <xdr:graphicFrame macro="">
      <xdr:nvGraphicFramePr>
        <xdr:cNvPr id="18" name="Chart 17">
          <a:extLst>
            <a:ext uri="{FF2B5EF4-FFF2-40B4-BE49-F238E27FC236}">
              <a16:creationId xmlns:a16="http://schemas.microsoft.com/office/drawing/2014/main" id="{E3803FD5-A89E-47CF-8664-1B016DDEC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854.916433333332" createdVersion="8" refreshedVersion="8" minRefreshableVersion="3" recordCount="200" xr:uid="{5421C8B0-3673-4E5C-96D1-029A3F5EFC1B}">
  <cacheSource type="worksheet">
    <worksheetSource ref="A1:K201" sheet="Worksheet"/>
  </cacheSource>
  <cacheFields count="14">
    <cacheField name="Order ID" numFmtId="0">
      <sharedItems/>
    </cacheField>
    <cacheField name="Order Date" numFmtId="14">
      <sharedItems containsSemiMixedTypes="0" containsNonDate="0" containsDate="1" containsString="0" minDate="2023-01-02T00:00:00" maxDate="2024-01-02T00:00:00" count="155">
        <d v="2023-03-20T00:00:00"/>
        <d v="2023-09-18T00:00:00"/>
        <d v="2023-03-07T00:00:00"/>
        <d v="2023-08-16T00:00:00"/>
        <d v="2023-01-16T00:00:00"/>
        <d v="2023-03-12T00:00:00"/>
        <d v="2023-09-26T00:00:00"/>
        <d v="2023-07-30T00:00:00"/>
        <d v="2023-12-21T00:00:00"/>
        <d v="2023-10-26T00:00:00"/>
        <d v="2023-05-15T00:00:00"/>
        <d v="2023-03-15T00:00:00"/>
        <d v="2023-01-09T00:00:00"/>
        <d v="2023-04-24T00:00:00"/>
        <d v="2023-06-09T00:00:00"/>
        <d v="2023-01-22T00:00:00"/>
        <d v="2023-04-20T00:00:00"/>
        <d v="2023-04-27T00:00:00"/>
        <d v="2023-03-30T00:00:00"/>
        <d v="2023-02-04T00:00:00"/>
        <d v="2023-06-11T00:00:00"/>
        <d v="2023-09-23T00:00:00"/>
        <d v="2023-02-17T00:00:00"/>
        <d v="2023-11-28T00:00:00"/>
        <d v="2023-02-05T00:00:00"/>
        <d v="2023-07-10T00:00:00"/>
        <d v="2023-08-28T00:00:00"/>
        <d v="2023-06-01T00:00:00"/>
        <d v="2023-10-11T00:00:00"/>
        <d v="2023-07-28T00:00:00"/>
        <d v="2023-12-12T00:00:00"/>
        <d v="2023-05-02T00:00:00"/>
        <d v="2023-05-16T00:00:00"/>
        <d v="2023-08-10T00:00:00"/>
        <d v="2023-05-04T00:00:00"/>
        <d v="2023-03-21T00:00:00"/>
        <d v="2023-11-21T00:00:00"/>
        <d v="2023-02-20T00:00:00"/>
        <d v="2023-11-11T00:00:00"/>
        <d v="2023-11-01T00:00:00"/>
        <d v="2023-09-19T00:00:00"/>
        <d v="2023-07-24T00:00:00"/>
        <d v="2023-08-15T00:00:00"/>
        <d v="2023-04-28T00:00:00"/>
        <d v="2023-05-28T00:00:00"/>
        <d v="2023-02-26T00:00:00"/>
        <d v="2023-08-12T00:00:00"/>
        <d v="2023-06-22T00:00:00"/>
        <d v="2023-04-06T00:00:00"/>
        <d v="2023-10-19T00:00:00"/>
        <d v="2023-11-04T00:00:00"/>
        <d v="2023-03-13T00:00:00"/>
        <d v="2023-04-03T00:00:00"/>
        <d v="2023-05-20T00:00:00"/>
        <d v="2023-02-13T00:00:00"/>
        <d v="2023-09-22T00:00:00"/>
        <d v="2023-03-10T00:00:00"/>
        <d v="2023-11-29T00:00:00"/>
        <d v="2023-04-02T00:00:00"/>
        <d v="2023-09-13T00:00:00"/>
        <d v="2023-12-22T00:00:00"/>
        <d v="2023-11-20T00:00:00"/>
        <d v="2023-03-18T00:00:00"/>
        <d v="2023-10-13T00:00:00"/>
        <d v="2023-04-04T00:00:00"/>
        <d v="2023-06-19T00:00:00"/>
        <d v="2023-11-13T00:00:00"/>
        <d v="2023-02-10T00:00:00"/>
        <d v="2023-05-30T00:00:00"/>
        <d v="2023-01-18T00:00:00"/>
        <d v="2023-10-06T00:00:00"/>
        <d v="2023-05-06T00:00:00"/>
        <d v="2023-01-04T00:00:00"/>
        <d v="2023-01-02T00:00:00"/>
        <d v="2023-09-06T00:00:00"/>
        <d v="2023-12-13T00:00:00"/>
        <d v="2023-12-05T00:00:00"/>
        <d v="2023-03-23T00:00:00"/>
        <d v="2023-02-23T00:00:00"/>
        <d v="2023-11-12T00:00:00"/>
        <d v="2023-07-03T00:00:00"/>
        <d v="2023-11-26T00:00:00"/>
        <d v="2023-12-02T00:00:00"/>
        <d v="2023-07-22T00:00:00"/>
        <d v="2023-07-05T00:00:00"/>
        <d v="2023-10-22T00:00:00"/>
        <d v="2023-08-30T00:00:00"/>
        <d v="2023-07-23T00:00:00"/>
        <d v="2023-03-16T00:00:00"/>
        <d v="2024-01-01T00:00:00"/>
        <d v="2023-06-14T00:00:00"/>
        <d v="2023-07-12T00:00:00"/>
        <d v="2023-08-22T00:00:00"/>
        <d v="2023-08-08T00:00:00"/>
        <d v="2023-07-04T00:00:00"/>
        <d v="2023-08-24T00:00:00"/>
        <d v="2023-07-08T00:00:00"/>
        <d v="2023-01-19T00:00:00"/>
        <d v="2023-01-17T00:00:00"/>
        <d v="2023-12-11T00:00:00"/>
        <d v="2023-05-29T00:00:00"/>
        <d v="2023-04-26T00:00:00"/>
        <d v="2023-02-09T00:00:00"/>
        <d v="2023-06-30T00:00:00"/>
        <d v="2023-06-05T00:00:00"/>
        <d v="2023-07-13T00:00:00"/>
        <d v="2023-06-23T00:00:00"/>
        <d v="2023-11-02T00:00:00"/>
        <d v="2023-01-21T00:00:00"/>
        <d v="2023-05-17T00:00:00"/>
        <d v="2023-10-12T00:00:00"/>
        <d v="2023-10-07T00:00:00"/>
        <d v="2023-06-04T00:00:00"/>
        <d v="2023-12-14T00:00:00"/>
        <d v="2023-11-08T00:00:00"/>
        <d v="2023-08-29T00:00:00"/>
        <d v="2023-06-13T00:00:00"/>
        <d v="2023-11-30T00:00:00"/>
        <d v="2023-12-18T00:00:00"/>
        <d v="2023-07-06T00:00:00"/>
        <d v="2023-04-22T00:00:00"/>
        <d v="2023-08-27T00:00:00"/>
        <d v="2023-03-22T00:00:00"/>
        <d v="2023-10-04T00:00:00"/>
        <d v="2023-04-29T00:00:00"/>
        <d v="2023-09-29T00:00:00"/>
        <d v="2023-06-15T00:00:00"/>
        <d v="2023-05-21T00:00:00"/>
        <d v="2023-01-08T00:00:00"/>
        <d v="2023-09-16T00:00:00"/>
        <d v="2023-11-03T00:00:00"/>
        <d v="2023-05-13T00:00:00"/>
        <d v="2023-02-08T00:00:00"/>
        <d v="2023-04-25T00:00:00"/>
        <d v="2023-07-14T00:00:00"/>
        <d v="2023-06-06T00:00:00"/>
        <d v="2023-10-21T00:00:00"/>
        <d v="2023-03-29T00:00:00"/>
        <d v="2023-08-31T00:00:00"/>
        <d v="2023-03-03T00:00:00"/>
        <d v="2023-04-09T00:00:00"/>
        <d v="2023-02-06T00:00:00"/>
        <d v="2023-04-15T00:00:00"/>
        <d v="2023-12-08T00:00:00"/>
        <d v="2023-06-21T00:00:00"/>
        <d v="2023-06-02T00:00:00"/>
        <d v="2023-11-15T00:00:00"/>
        <d v="2023-02-16T00:00:00"/>
        <d v="2023-08-14T00:00:00"/>
        <d v="2023-12-20T00:00:00"/>
        <d v="2023-12-07T00:00:00"/>
        <d v="2023-03-24T00:00:00"/>
        <d v="2023-08-04T00:00:00"/>
        <d v="2023-07-20T00:00:00"/>
        <d v="2023-04-21T00:00:00"/>
      </sharedItems>
      <fieldGroup par="13"/>
    </cacheField>
    <cacheField name="Region" numFmtId="0">
      <sharedItems count="4">
        <s v="East"/>
        <s v="West"/>
        <s v="North"/>
        <s v="South"/>
      </sharedItems>
    </cacheField>
    <cacheField name="Product Category" numFmtId="0">
      <sharedItems count="3">
        <s v="Office Supplies"/>
        <s v="Electronics"/>
        <s v="Furniture"/>
      </sharedItems>
    </cacheField>
    <cacheField name="Product Name" numFmtId="0">
      <sharedItems count="12">
        <s v="Pen"/>
        <s v="Notebook"/>
        <s v="Laptop"/>
        <s v="Headphones"/>
        <s v="Bookshelf"/>
        <s v="Monitor"/>
        <s v="Envelope"/>
        <s v="Stapler"/>
        <s v="Cabinet"/>
        <s v="Desk"/>
        <s v="Chair"/>
        <s v="Smartphone"/>
      </sharedItems>
    </cacheField>
    <cacheField name="Quantity Sold" numFmtId="0">
      <sharedItems containsSemiMixedTypes="0" containsString="0" containsNumber="1" containsInteger="1" minValue="1" maxValue="9"/>
    </cacheField>
    <cacheField name="Unit Price" numFmtId="0">
      <sharedItems containsSemiMixedTypes="0" containsString="0" containsNumber="1" minValue="6.28" maxValue="498.64"/>
    </cacheField>
    <cacheField name="Discount" numFmtId="0">
      <sharedItems containsSemiMixedTypes="0" containsString="0" containsNumber="1" minValue="0" maxValue="0.3"/>
    </cacheField>
    <cacheField name="Total Price" numFmtId="0">
      <sharedItems containsSemiMixedTypes="0" containsString="0" containsNumber="1" minValue="5.1496000000000004" maxValue="480.6447"/>
    </cacheField>
    <cacheField name="Total Sales" numFmtId="0">
      <sharedItems containsSemiMixedTypes="0" containsString="0" containsNumber="1" minValue="11.2852" maxValue="4325.8023000000003"/>
    </cacheField>
    <cacheField name="Profit" numFmtId="0">
      <sharedItems containsSemiMixedTypes="0" containsString="0" containsNumber="1" minValue="2.0085519999999999" maxValue="922.98186899999996"/>
    </cacheField>
    <cacheField name="Months (Order Date)" numFmtId="0" databaseField="0">
      <fieldGroup base="1">
        <rangePr groupBy="months" startDate="2023-01-02T00:00:00" endDate="2024-01-02T00:00:00"/>
        <groupItems count="14">
          <s v="&lt;02/01/2023"/>
          <s v="يناير"/>
          <s v="فبراير"/>
          <s v="مارس"/>
          <s v="أبريل"/>
          <s v="مايو"/>
          <s v="يونيو"/>
          <s v="يوليو"/>
          <s v="أغسطس"/>
          <s v="سبتمبر"/>
          <s v="أكتوبر"/>
          <s v="نوفمبر"/>
          <s v="ديسمبر"/>
          <s v="&gt;02/01/2024"/>
        </groupItems>
      </fieldGroup>
    </cacheField>
    <cacheField name="Quarters (Order Date)" numFmtId="0" databaseField="0">
      <fieldGroup base="1">
        <rangePr groupBy="quarters" startDate="2023-01-02T00:00:00" endDate="2024-01-02T00:00:00"/>
        <groupItems count="6">
          <s v="&lt;02/01/2023"/>
          <s v="Qtr1"/>
          <s v="Qtr2"/>
          <s v="Qtr3"/>
          <s v="Qtr4"/>
          <s v="&gt;02/01/2024"/>
        </groupItems>
      </fieldGroup>
    </cacheField>
    <cacheField name="Years (Order Date)" numFmtId="0" databaseField="0">
      <fieldGroup base="1">
        <rangePr groupBy="years" startDate="2023-01-02T00:00:00" endDate="2024-01-02T00:00:00"/>
        <groupItems count="4">
          <s v="&lt;02/01/2023"/>
          <s v="2023"/>
          <s v="2024"/>
          <s v="&gt;02/01/2024"/>
        </groupItems>
      </fieldGroup>
    </cacheField>
  </cacheFields>
  <extLst>
    <ext xmlns:x14="http://schemas.microsoft.com/office/spreadsheetml/2009/9/main" uri="{725AE2AE-9491-48be-B2B4-4EB974FC3084}">
      <x14:pivotCacheDefinition pivotCacheId="25515920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ORD1000"/>
    <x v="0"/>
    <x v="0"/>
    <x v="0"/>
    <x v="0"/>
    <n v="5"/>
    <n v="11.77"/>
    <n v="0.23"/>
    <n v="9.0628999999999991"/>
    <n v="45.314500000000002"/>
    <n v="9.9691899999999993"/>
  </r>
  <r>
    <s v="ORD1001"/>
    <x v="0"/>
    <x v="1"/>
    <x v="0"/>
    <x v="1"/>
    <n v="4"/>
    <n v="42.3"/>
    <n v="0.24"/>
    <n v="32.147999999999996"/>
    <n v="128.59200000000001"/>
    <n v="19.288799999999998"/>
  </r>
  <r>
    <s v="ORD1002"/>
    <x v="1"/>
    <x v="2"/>
    <x v="1"/>
    <x v="2"/>
    <n v="2"/>
    <n v="347.4"/>
    <n v="0.25"/>
    <n v="260.54999999999995"/>
    <n v="521.09999999999991"/>
    <n v="52.11"/>
  </r>
  <r>
    <s v="ORD1003"/>
    <x v="2"/>
    <x v="0"/>
    <x v="1"/>
    <x v="3"/>
    <n v="4"/>
    <n v="269.5"/>
    <n v="0.06"/>
    <n v="253.33"/>
    <n v="1013.32"/>
    <n v="212.7972"/>
  </r>
  <r>
    <s v="ORD1004"/>
    <x v="3"/>
    <x v="0"/>
    <x v="2"/>
    <x v="4"/>
    <n v="3"/>
    <n v="376.21"/>
    <n v="7.0000000000000007E-2"/>
    <n v="349.87529999999998"/>
    <n v="1049.6259"/>
    <n v="167.940144"/>
  </r>
  <r>
    <s v="ORD1005"/>
    <x v="4"/>
    <x v="1"/>
    <x v="1"/>
    <x v="5"/>
    <n v="1"/>
    <n v="457.02"/>
    <n v="0.19"/>
    <n v="370.18619999999999"/>
    <n v="370.18619999999999"/>
    <n v="29.614896000000002"/>
  </r>
  <r>
    <s v="ORD1006"/>
    <x v="5"/>
    <x v="2"/>
    <x v="0"/>
    <x v="0"/>
    <n v="8"/>
    <n v="294.64999999999998"/>
    <n v="0.27"/>
    <n v="215.09449999999998"/>
    <n v="1720.7560000000001"/>
    <n v="481.81168000000002"/>
  </r>
  <r>
    <s v="ORD1007"/>
    <x v="6"/>
    <x v="2"/>
    <x v="0"/>
    <x v="6"/>
    <n v="5"/>
    <n v="364.43"/>
    <n v="0.09"/>
    <n v="331.63130000000001"/>
    <n v="1658.1565000000001"/>
    <n v="364.79442999999998"/>
  </r>
  <r>
    <s v="ORD1008"/>
    <x v="7"/>
    <x v="0"/>
    <x v="1"/>
    <x v="3"/>
    <n v="4"/>
    <n v="379.76"/>
    <n v="0.18"/>
    <n v="311.40319999999997"/>
    <n v="1245.6128000000001"/>
    <n v="274.03481599999998"/>
  </r>
  <r>
    <s v="ORD1009"/>
    <x v="8"/>
    <x v="3"/>
    <x v="0"/>
    <x v="0"/>
    <n v="8"/>
    <n v="192.04"/>
    <n v="0.2"/>
    <n v="153.63200000000001"/>
    <n v="1229.056"/>
    <n v="319.55455999999998"/>
  </r>
  <r>
    <s v="ORD1010"/>
    <x v="9"/>
    <x v="0"/>
    <x v="0"/>
    <x v="0"/>
    <n v="7"/>
    <n v="124.34"/>
    <n v="0.14000000000000001"/>
    <n v="106.9324"/>
    <n v="748.52679999999998"/>
    <n v="134.734824"/>
  </r>
  <r>
    <s v="ORD1011"/>
    <x v="10"/>
    <x v="0"/>
    <x v="1"/>
    <x v="5"/>
    <n v="2"/>
    <n v="106.5"/>
    <n v="0.21"/>
    <n v="84.135000000000005"/>
    <n v="168.27"/>
    <n v="42.067500000000003"/>
  </r>
  <r>
    <s v="ORD1012"/>
    <x v="11"/>
    <x v="0"/>
    <x v="1"/>
    <x v="3"/>
    <n v="1"/>
    <n v="129.46"/>
    <n v="0.27"/>
    <n v="94.505799999999994"/>
    <n v="94.505800000000008"/>
    <n v="16.065985999999999"/>
  </r>
  <r>
    <s v="ORD1013"/>
    <x v="12"/>
    <x v="0"/>
    <x v="0"/>
    <x v="0"/>
    <n v="4"/>
    <n v="140.99"/>
    <n v="0.19"/>
    <n v="114.20190000000001"/>
    <n v="456.80759999999998"/>
    <n v="31.97653200000001"/>
  </r>
  <r>
    <s v="ORD1014"/>
    <x v="13"/>
    <x v="1"/>
    <x v="0"/>
    <x v="6"/>
    <n v="8"/>
    <n v="107.58"/>
    <n v="0.16"/>
    <n v="90.367199999999997"/>
    <n v="722.93759999999997"/>
    <n v="108.44064"/>
  </r>
  <r>
    <s v="ORD1015"/>
    <x v="5"/>
    <x v="2"/>
    <x v="0"/>
    <x v="7"/>
    <n v="2"/>
    <n v="439.72"/>
    <n v="0.13"/>
    <n v="382.55640000000005"/>
    <n v="765.11279999999999"/>
    <n v="130.069176"/>
  </r>
  <r>
    <s v="ORD1016"/>
    <x v="14"/>
    <x v="1"/>
    <x v="2"/>
    <x v="8"/>
    <n v="3"/>
    <n v="379.71"/>
    <n v="0.17"/>
    <n v="315.15929999999997"/>
    <n v="945.47789999999986"/>
    <n v="217.45991699999999"/>
  </r>
  <r>
    <s v="ORD1017"/>
    <x v="15"/>
    <x v="1"/>
    <x v="2"/>
    <x v="9"/>
    <n v="1"/>
    <n v="28.21"/>
    <n v="0.11"/>
    <n v="25.1069"/>
    <n v="25.1069"/>
    <n v="2.0085519999999999"/>
  </r>
  <r>
    <s v="ORD1018"/>
    <x v="16"/>
    <x v="1"/>
    <x v="2"/>
    <x v="10"/>
    <n v="1"/>
    <n v="137.99"/>
    <n v="0.12"/>
    <n v="121.4312"/>
    <n v="121.4312"/>
    <n v="10.928808"/>
  </r>
  <r>
    <s v="ORD1019"/>
    <x v="17"/>
    <x v="0"/>
    <x v="1"/>
    <x v="11"/>
    <n v="3"/>
    <n v="15.98"/>
    <n v="0.16"/>
    <n v="13.423200000000001"/>
    <n v="40.269599999999997"/>
    <n v="4.8323519999999993"/>
  </r>
  <r>
    <s v="ORD1020"/>
    <x v="18"/>
    <x v="3"/>
    <x v="2"/>
    <x v="4"/>
    <n v="5"/>
    <n v="251.59"/>
    <n v="0.02"/>
    <n v="246.5582"/>
    <n v="1232.7909999999999"/>
    <n v="147.93492000000001"/>
  </r>
  <r>
    <s v="ORD1021"/>
    <x v="19"/>
    <x v="2"/>
    <x v="1"/>
    <x v="11"/>
    <n v="3"/>
    <n v="240.72"/>
    <n v="7.0000000000000007E-2"/>
    <n v="223.86959999999999"/>
    <n v="671.60879999999997"/>
    <n v="154.470024"/>
  </r>
  <r>
    <s v="ORD1022"/>
    <x v="20"/>
    <x v="3"/>
    <x v="1"/>
    <x v="11"/>
    <n v="1"/>
    <n v="416.53"/>
    <n v="0.16"/>
    <n v="349.88519999999994"/>
    <n v="349.88519999999988"/>
    <n v="38.487371999999993"/>
  </r>
  <r>
    <s v="ORD1023"/>
    <x v="21"/>
    <x v="1"/>
    <x v="2"/>
    <x v="4"/>
    <n v="1"/>
    <n v="157.35"/>
    <n v="0.13"/>
    <n v="136.89449999999999"/>
    <n v="136.89449999999999"/>
    <n v="28.747845000000002"/>
  </r>
  <r>
    <s v="ORD1024"/>
    <x v="22"/>
    <x v="1"/>
    <x v="2"/>
    <x v="8"/>
    <n v="8"/>
    <n v="409.11"/>
    <n v="0.1"/>
    <n v="368.19900000000001"/>
    <n v="2945.5920000000001"/>
    <n v="500.75063999999998"/>
  </r>
  <r>
    <s v="ORD1025"/>
    <x v="23"/>
    <x v="3"/>
    <x v="2"/>
    <x v="9"/>
    <n v="2"/>
    <n v="484.15"/>
    <n v="0.22"/>
    <n v="377.637"/>
    <n v="755.274"/>
    <n v="143.50206"/>
  </r>
  <r>
    <s v="ORD1026"/>
    <x v="24"/>
    <x v="3"/>
    <x v="0"/>
    <x v="6"/>
    <n v="3"/>
    <n v="48.76"/>
    <n v="0.21"/>
    <n v="38.520399999999995"/>
    <n v="115.5612"/>
    <n v="30.045912000000001"/>
  </r>
  <r>
    <s v="ORD1027"/>
    <x v="25"/>
    <x v="3"/>
    <x v="2"/>
    <x v="9"/>
    <n v="2"/>
    <n v="396.95"/>
    <n v="0.05"/>
    <n v="377.10249999999996"/>
    <n v="754.20499999999993"/>
    <n v="113.13075000000001"/>
  </r>
  <r>
    <s v="ORD1028"/>
    <x v="26"/>
    <x v="1"/>
    <x v="0"/>
    <x v="6"/>
    <n v="3"/>
    <n v="297.02999999999997"/>
    <n v="0.26"/>
    <n v="219.80219999999997"/>
    <n v="659.40659999999991"/>
    <n v="158.25758400000001"/>
  </r>
  <r>
    <s v="ORD1029"/>
    <x v="27"/>
    <x v="1"/>
    <x v="1"/>
    <x v="3"/>
    <n v="7"/>
    <n v="242.62"/>
    <n v="0.15"/>
    <n v="206.227"/>
    <n v="1443.5889999999999"/>
    <n v="230.97424000000001"/>
  </r>
  <r>
    <s v="ORD1030"/>
    <x v="28"/>
    <x v="2"/>
    <x v="0"/>
    <x v="1"/>
    <n v="1"/>
    <n v="213.17"/>
    <n v="0.22"/>
    <n v="166.27259999999998"/>
    <n v="166.27260000000001"/>
    <n v="23.278164"/>
  </r>
  <r>
    <s v="ORD1031"/>
    <x v="29"/>
    <x v="2"/>
    <x v="2"/>
    <x v="4"/>
    <n v="8"/>
    <n v="393.41"/>
    <n v="0.17"/>
    <n v="326.53030000000001"/>
    <n v="2612.2424000000001"/>
    <n v="757.550296"/>
  </r>
  <r>
    <s v="ORD1032"/>
    <x v="1"/>
    <x v="1"/>
    <x v="1"/>
    <x v="11"/>
    <n v="2"/>
    <n v="321.48"/>
    <n v="0.3"/>
    <n v="225.036"/>
    <n v="450.072"/>
    <n v="45.007199999999997"/>
  </r>
  <r>
    <s v="ORD1033"/>
    <x v="4"/>
    <x v="3"/>
    <x v="1"/>
    <x v="3"/>
    <n v="3"/>
    <n v="403.5"/>
    <n v="0.23"/>
    <n v="310.69499999999999"/>
    <n v="932.08500000000004"/>
    <n v="65.245950000000008"/>
  </r>
  <r>
    <s v="ORD1034"/>
    <x v="30"/>
    <x v="3"/>
    <x v="1"/>
    <x v="3"/>
    <n v="9"/>
    <n v="452.06"/>
    <n v="0.21"/>
    <n v="357.12740000000002"/>
    <n v="3214.1466"/>
    <n v="771.39518399999997"/>
  </r>
  <r>
    <s v="ORD1035"/>
    <x v="31"/>
    <x v="2"/>
    <x v="0"/>
    <x v="1"/>
    <n v="7"/>
    <n v="310.55"/>
    <n v="0.23"/>
    <n v="239.12350000000001"/>
    <n v="1673.8644999999999"/>
    <n v="117.17051499999999"/>
  </r>
  <r>
    <s v="ORD1036"/>
    <x v="7"/>
    <x v="1"/>
    <x v="2"/>
    <x v="9"/>
    <n v="4"/>
    <n v="490.33"/>
    <n v="0.04"/>
    <n v="470.71679999999998"/>
    <n v="1882.8671999999999"/>
    <n v="489.54547200000002"/>
  </r>
  <r>
    <s v="ORD1037"/>
    <x v="32"/>
    <x v="2"/>
    <x v="1"/>
    <x v="11"/>
    <n v="5"/>
    <n v="306"/>
    <n v="0.06"/>
    <n v="287.64"/>
    <n v="1438.2"/>
    <n v="230.11199999999999"/>
  </r>
  <r>
    <s v="ORD1038"/>
    <x v="33"/>
    <x v="2"/>
    <x v="1"/>
    <x v="2"/>
    <n v="2"/>
    <n v="320.14"/>
    <n v="0.21"/>
    <n v="252.91059999999999"/>
    <n v="505.82119999999998"/>
    <n v="141.62993599999999"/>
  </r>
  <r>
    <s v="ORD1039"/>
    <x v="34"/>
    <x v="0"/>
    <x v="1"/>
    <x v="5"/>
    <n v="8"/>
    <n v="279.63"/>
    <n v="0.15"/>
    <n v="237.68549999999999"/>
    <n v="1901.4839999999999"/>
    <n v="437.34132"/>
  </r>
  <r>
    <s v="ORD1040"/>
    <x v="35"/>
    <x v="0"/>
    <x v="0"/>
    <x v="0"/>
    <n v="4"/>
    <n v="50.05"/>
    <n v="0.23"/>
    <n v="38.538499999999999"/>
    <n v="154.154"/>
    <n v="30.8308"/>
  </r>
  <r>
    <s v="ORD1041"/>
    <x v="36"/>
    <x v="0"/>
    <x v="0"/>
    <x v="0"/>
    <n v="9"/>
    <n v="364.57"/>
    <n v="0.03"/>
    <n v="353.63290000000001"/>
    <n v="3182.6961000000001"/>
    <n v="922.98186899999996"/>
  </r>
  <r>
    <s v="ORD1042"/>
    <x v="37"/>
    <x v="3"/>
    <x v="2"/>
    <x v="4"/>
    <n v="5"/>
    <n v="275.99"/>
    <n v="0.16"/>
    <n v="231.83160000000001"/>
    <n v="1159.1579999999999"/>
    <n v="173.87370000000001"/>
  </r>
  <r>
    <s v="ORD1043"/>
    <x v="38"/>
    <x v="1"/>
    <x v="0"/>
    <x v="1"/>
    <n v="9"/>
    <n v="228.2"/>
    <n v="0.11"/>
    <n v="203.09799999999998"/>
    <n v="1827.8820000000001"/>
    <n v="530.08577999999989"/>
  </r>
  <r>
    <s v="ORD1044"/>
    <x v="39"/>
    <x v="1"/>
    <x v="1"/>
    <x v="5"/>
    <n v="4"/>
    <n v="455.68"/>
    <n v="0.14000000000000001"/>
    <n v="391.88479999999998"/>
    <n v="1567.5391999999999"/>
    <n v="125.403136"/>
  </r>
  <r>
    <s v="ORD1045"/>
    <x v="40"/>
    <x v="1"/>
    <x v="2"/>
    <x v="4"/>
    <n v="5"/>
    <n v="152.49"/>
    <n v="0.18"/>
    <n v="125.04180000000001"/>
    <n v="625.20900000000006"/>
    <n v="106.28552999999999"/>
  </r>
  <r>
    <s v="ORD1046"/>
    <x v="41"/>
    <x v="1"/>
    <x v="1"/>
    <x v="2"/>
    <n v="9"/>
    <n v="264.18"/>
    <n v="0.15"/>
    <n v="224.553"/>
    <n v="2020.9770000000001"/>
    <n v="242.51723999999999"/>
  </r>
  <r>
    <s v="ORD1047"/>
    <x v="42"/>
    <x v="0"/>
    <x v="1"/>
    <x v="11"/>
    <n v="8"/>
    <n v="350.33"/>
    <n v="0.16"/>
    <n v="294.27719999999999"/>
    <n v="2354.2175999999999"/>
    <n v="423.75916799999999"/>
  </r>
  <r>
    <s v="ORD1048"/>
    <x v="43"/>
    <x v="3"/>
    <x v="0"/>
    <x v="7"/>
    <n v="3"/>
    <n v="399.25"/>
    <n v="0.15"/>
    <n v="339.36250000000001"/>
    <n v="1018.0875"/>
    <n v="91.627874999999989"/>
  </r>
  <r>
    <s v="ORD1049"/>
    <x v="27"/>
    <x v="3"/>
    <x v="2"/>
    <x v="9"/>
    <n v="1"/>
    <n v="232.38"/>
    <n v="0.12"/>
    <n v="204.49439999999998"/>
    <n v="204.49440000000001"/>
    <n v="53.168543999999997"/>
  </r>
  <r>
    <s v="ORD1050"/>
    <x v="33"/>
    <x v="0"/>
    <x v="0"/>
    <x v="7"/>
    <n v="3"/>
    <n v="421.84"/>
    <n v="0.23"/>
    <n v="324.81679999999994"/>
    <n v="974.45040000000006"/>
    <n v="253.35710399999999"/>
  </r>
  <r>
    <s v="ORD1051"/>
    <x v="44"/>
    <x v="3"/>
    <x v="0"/>
    <x v="1"/>
    <n v="4"/>
    <n v="385.61"/>
    <n v="0"/>
    <n v="385.61"/>
    <n v="1542.44"/>
    <n v="447.30759999999998"/>
  </r>
  <r>
    <s v="ORD1052"/>
    <x v="45"/>
    <x v="0"/>
    <x v="2"/>
    <x v="10"/>
    <n v="2"/>
    <n v="37.79"/>
    <n v="0.18"/>
    <n v="30.9878"/>
    <n v="61.9756"/>
    <n v="5.5778040000000004"/>
  </r>
  <r>
    <s v="ORD1053"/>
    <x v="17"/>
    <x v="1"/>
    <x v="1"/>
    <x v="5"/>
    <n v="1"/>
    <n v="27.7"/>
    <n v="0.17"/>
    <n v="22.991"/>
    <n v="22.991"/>
    <n v="4.8281099999999997"/>
  </r>
  <r>
    <s v="ORD1054"/>
    <x v="46"/>
    <x v="0"/>
    <x v="1"/>
    <x v="2"/>
    <n v="7"/>
    <n v="312.3"/>
    <n v="0.21"/>
    <n v="246.71700000000001"/>
    <n v="1727.019"/>
    <n v="293.59323000000001"/>
  </r>
  <r>
    <s v="ORD1055"/>
    <x v="18"/>
    <x v="1"/>
    <x v="2"/>
    <x v="8"/>
    <n v="8"/>
    <n v="176.97"/>
    <n v="0.18"/>
    <n v="145.11539999999999"/>
    <n v="1160.9232"/>
    <n v="162.52924800000011"/>
  </r>
  <r>
    <s v="ORD1056"/>
    <x v="47"/>
    <x v="1"/>
    <x v="1"/>
    <x v="11"/>
    <n v="7"/>
    <n v="108.52"/>
    <n v="0.25"/>
    <n v="81.39"/>
    <n v="569.73"/>
    <n v="79.762200000000007"/>
  </r>
  <r>
    <s v="ORD1057"/>
    <x v="2"/>
    <x v="2"/>
    <x v="2"/>
    <x v="4"/>
    <n v="5"/>
    <n v="291.93"/>
    <n v="0.28999999999999998"/>
    <n v="207.27030000000002"/>
    <n v="1036.3515"/>
    <n v="155.45272499999999"/>
  </r>
  <r>
    <s v="ORD1058"/>
    <x v="48"/>
    <x v="0"/>
    <x v="2"/>
    <x v="10"/>
    <n v="1"/>
    <n v="174.07"/>
    <n v="0.1"/>
    <n v="156.66299999999998"/>
    <n v="156.66300000000001"/>
    <n v="36.032490000000003"/>
  </r>
  <r>
    <s v="ORD1059"/>
    <x v="49"/>
    <x v="2"/>
    <x v="0"/>
    <x v="6"/>
    <n v="7"/>
    <n v="270.95"/>
    <n v="7.0000000000000007E-2"/>
    <n v="251.98349999999999"/>
    <n v="1763.8844999999999"/>
    <n v="352.77690000000001"/>
  </r>
  <r>
    <s v="ORD1060"/>
    <x v="50"/>
    <x v="0"/>
    <x v="2"/>
    <x v="10"/>
    <n v="7"/>
    <n v="232.76"/>
    <n v="0.13"/>
    <n v="202.50119999999998"/>
    <n v="1417.5083999999999"/>
    <n v="226.801344"/>
  </r>
  <r>
    <s v="ORD1061"/>
    <x v="51"/>
    <x v="0"/>
    <x v="0"/>
    <x v="6"/>
    <n v="9"/>
    <n v="294.45999999999998"/>
    <n v="0.09"/>
    <n v="267.95859999999999"/>
    <n v="2411.6273999999999"/>
    <n v="168.813918"/>
  </r>
  <r>
    <s v="ORD1062"/>
    <x v="52"/>
    <x v="2"/>
    <x v="1"/>
    <x v="2"/>
    <n v="3"/>
    <n v="203.15"/>
    <n v="0.18"/>
    <n v="166.583"/>
    <n v="499.74900000000008"/>
    <n v="34.982430000000008"/>
  </r>
  <r>
    <s v="ORD1063"/>
    <x v="53"/>
    <x v="2"/>
    <x v="1"/>
    <x v="5"/>
    <n v="9"/>
    <n v="350.35"/>
    <n v="0.27"/>
    <n v="255.75550000000001"/>
    <n v="2301.7995000000001"/>
    <n v="115.089975"/>
  </r>
  <r>
    <s v="ORD1064"/>
    <x v="54"/>
    <x v="0"/>
    <x v="1"/>
    <x v="5"/>
    <n v="1"/>
    <n v="94.13"/>
    <n v="0.04"/>
    <n v="90.364800000000002"/>
    <n v="90.364799999999988"/>
    <n v="26.205791999999999"/>
  </r>
  <r>
    <s v="ORD1065"/>
    <x v="55"/>
    <x v="3"/>
    <x v="1"/>
    <x v="11"/>
    <n v="1"/>
    <n v="349.77"/>
    <n v="0.03"/>
    <n v="339.27689999999996"/>
    <n v="339.27690000000001"/>
    <n v="16.963844999999999"/>
  </r>
  <r>
    <s v="ORD1066"/>
    <x v="56"/>
    <x v="1"/>
    <x v="0"/>
    <x v="6"/>
    <n v="4"/>
    <n v="208.77"/>
    <n v="0.08"/>
    <n v="192.0684"/>
    <n v="768.2736000000001"/>
    <n v="61.461888000000009"/>
  </r>
  <r>
    <s v="ORD1067"/>
    <x v="57"/>
    <x v="2"/>
    <x v="1"/>
    <x v="11"/>
    <n v="9"/>
    <n v="437.79"/>
    <n v="0.22"/>
    <n v="341.47620000000001"/>
    <n v="3073.2858000000001"/>
    <n v="399.52715400000011"/>
  </r>
  <r>
    <s v="ORD1068"/>
    <x v="58"/>
    <x v="1"/>
    <x v="2"/>
    <x v="8"/>
    <n v="6"/>
    <n v="260.04000000000002"/>
    <n v="0.18"/>
    <n v="213.23280000000003"/>
    <n v="1279.3968"/>
    <n v="319.84920000000011"/>
  </r>
  <r>
    <s v="ORD1069"/>
    <x v="59"/>
    <x v="3"/>
    <x v="2"/>
    <x v="4"/>
    <n v="3"/>
    <n v="486.69"/>
    <n v="0.03"/>
    <n v="472.08929999999998"/>
    <n v="1416.2679000000001"/>
    <n v="410.71769099999989"/>
  </r>
  <r>
    <s v="ORD1070"/>
    <x v="60"/>
    <x v="3"/>
    <x v="2"/>
    <x v="4"/>
    <n v="1"/>
    <n v="302.95999999999998"/>
    <n v="0.28000000000000003"/>
    <n v="218.13119999999998"/>
    <n v="218.13120000000001"/>
    <n v="54.532799999999988"/>
  </r>
  <r>
    <s v="ORD1071"/>
    <x v="61"/>
    <x v="3"/>
    <x v="0"/>
    <x v="7"/>
    <n v="4"/>
    <n v="115.81"/>
    <n v="0.24"/>
    <n v="88.015600000000006"/>
    <n v="352.06240000000003"/>
    <n v="77.453728000000012"/>
  </r>
  <r>
    <s v="ORD1072"/>
    <x v="62"/>
    <x v="2"/>
    <x v="1"/>
    <x v="5"/>
    <n v="9"/>
    <n v="411.79"/>
    <n v="0.01"/>
    <n v="407.6721"/>
    <n v="3669.0488999999998"/>
    <n v="660.42880200000002"/>
  </r>
  <r>
    <s v="ORD1073"/>
    <x v="46"/>
    <x v="3"/>
    <x v="1"/>
    <x v="11"/>
    <n v="3"/>
    <n v="175.82"/>
    <n v="0.2"/>
    <n v="140.65600000000001"/>
    <n v="421.96800000000007"/>
    <n v="29.537760000000009"/>
  </r>
  <r>
    <s v="ORD1074"/>
    <x v="63"/>
    <x v="2"/>
    <x v="1"/>
    <x v="11"/>
    <n v="9"/>
    <n v="177.07"/>
    <n v="0.23"/>
    <n v="136.34389999999999"/>
    <n v="1227.0951"/>
    <n v="355.85757899999999"/>
  </r>
  <r>
    <s v="ORD1075"/>
    <x v="64"/>
    <x v="3"/>
    <x v="0"/>
    <x v="6"/>
    <n v="7"/>
    <n v="20.74"/>
    <n v="0.11"/>
    <n v="18.458599999999997"/>
    <n v="129.21019999999999"/>
    <n v="31.010448"/>
  </r>
  <r>
    <s v="ORD1076"/>
    <x v="62"/>
    <x v="1"/>
    <x v="2"/>
    <x v="4"/>
    <n v="4"/>
    <n v="276.61"/>
    <n v="0.02"/>
    <n v="271.07780000000002"/>
    <n v="1084.3112000000001"/>
    <n v="227.705352"/>
  </r>
  <r>
    <s v="ORD1077"/>
    <x v="65"/>
    <x v="1"/>
    <x v="2"/>
    <x v="4"/>
    <n v="3"/>
    <n v="269.54000000000002"/>
    <n v="0.02"/>
    <n v="264.14920000000001"/>
    <n v="792.44760000000008"/>
    <n v="190.18742399999999"/>
  </r>
  <r>
    <s v="ORD1078"/>
    <x v="66"/>
    <x v="0"/>
    <x v="1"/>
    <x v="11"/>
    <n v="5"/>
    <n v="181.22"/>
    <n v="0.03"/>
    <n v="175.7834"/>
    <n v="878.91700000000003"/>
    <n v="202.15091000000001"/>
  </r>
  <r>
    <s v="ORD1079"/>
    <x v="67"/>
    <x v="1"/>
    <x v="2"/>
    <x v="4"/>
    <n v="5"/>
    <n v="447.64"/>
    <n v="0.25"/>
    <n v="335.73"/>
    <n v="1678.65"/>
    <n v="352.51650000000001"/>
  </r>
  <r>
    <s v="ORD1080"/>
    <x v="68"/>
    <x v="0"/>
    <x v="2"/>
    <x v="10"/>
    <n v="3"/>
    <n v="68.73"/>
    <n v="0.27"/>
    <n v="50.172899999999998"/>
    <n v="150.5187"/>
    <n v="45.155610000000003"/>
  </r>
  <r>
    <s v="ORD1081"/>
    <x v="69"/>
    <x v="1"/>
    <x v="0"/>
    <x v="1"/>
    <n v="9"/>
    <n v="168.4"/>
    <n v="0.04"/>
    <n v="161.66400000000002"/>
    <n v="1454.9760000000001"/>
    <n v="407.39328000000012"/>
  </r>
  <r>
    <s v="ORD1082"/>
    <x v="70"/>
    <x v="2"/>
    <x v="0"/>
    <x v="7"/>
    <n v="4"/>
    <n v="164.18"/>
    <n v="7.0000000000000007E-2"/>
    <n v="152.6874"/>
    <n v="610.74959999999999"/>
    <n v="128.25741600000001"/>
  </r>
  <r>
    <s v="ORD1083"/>
    <x v="71"/>
    <x v="1"/>
    <x v="0"/>
    <x v="1"/>
    <n v="5"/>
    <n v="50.68"/>
    <n v="0.05"/>
    <n v="48.146000000000001"/>
    <n v="240.73"/>
    <n v="52.960599999999999"/>
  </r>
  <r>
    <s v="ORD1084"/>
    <x v="72"/>
    <x v="0"/>
    <x v="0"/>
    <x v="0"/>
    <n v="4"/>
    <n v="243.17"/>
    <n v="0.06"/>
    <n v="228.57979999999998"/>
    <n v="914.31919999999991"/>
    <n v="54.859151999999987"/>
  </r>
  <r>
    <s v="ORD1085"/>
    <x v="73"/>
    <x v="0"/>
    <x v="1"/>
    <x v="11"/>
    <n v="5"/>
    <n v="345.45"/>
    <n v="0.25"/>
    <n v="259.08749999999998"/>
    <n v="1295.4375"/>
    <n v="284.99624999999997"/>
  </r>
  <r>
    <s v="ORD1086"/>
    <x v="74"/>
    <x v="3"/>
    <x v="0"/>
    <x v="1"/>
    <n v="7"/>
    <n v="258.27"/>
    <n v="0.1"/>
    <n v="232.44299999999998"/>
    <n v="1627.1010000000001"/>
    <n v="97.626059999999995"/>
  </r>
  <r>
    <s v="ORD1087"/>
    <x v="75"/>
    <x v="2"/>
    <x v="2"/>
    <x v="9"/>
    <n v="9"/>
    <n v="82.7"/>
    <n v="0.09"/>
    <n v="75.257000000000005"/>
    <n v="677.3130000000001"/>
    <n v="135.46260000000001"/>
  </r>
  <r>
    <s v="ORD1088"/>
    <x v="76"/>
    <x v="1"/>
    <x v="1"/>
    <x v="11"/>
    <n v="7"/>
    <n v="191.76"/>
    <n v="7.0000000000000007E-2"/>
    <n v="178.33679999999998"/>
    <n v="1248.3576"/>
    <n v="374.50727999999992"/>
  </r>
  <r>
    <s v="ORD1089"/>
    <x v="77"/>
    <x v="3"/>
    <x v="2"/>
    <x v="10"/>
    <n v="5"/>
    <n v="6.28"/>
    <n v="0.18"/>
    <n v="5.1496000000000004"/>
    <n v="25.748000000000001"/>
    <n v="4.8921200000000011"/>
  </r>
  <r>
    <s v="ORD1090"/>
    <x v="78"/>
    <x v="1"/>
    <x v="2"/>
    <x v="8"/>
    <n v="7"/>
    <n v="434.81"/>
    <n v="0.11"/>
    <n v="386.98090000000002"/>
    <n v="2708.8663000000001"/>
    <n v="460.50727100000012"/>
  </r>
  <r>
    <s v="ORD1091"/>
    <x v="79"/>
    <x v="1"/>
    <x v="2"/>
    <x v="9"/>
    <n v="5"/>
    <n v="46.84"/>
    <n v="0.22"/>
    <n v="36.535200000000003"/>
    <n v="182.67599999999999"/>
    <n v="23.747879999999999"/>
  </r>
  <r>
    <s v="ORD1092"/>
    <x v="80"/>
    <x v="3"/>
    <x v="0"/>
    <x v="1"/>
    <n v="3"/>
    <n v="300.64999999999998"/>
    <n v="0.06"/>
    <n v="282.61099999999999"/>
    <n v="847.83299999999986"/>
    <n v="67.826639999999983"/>
  </r>
  <r>
    <s v="ORD1093"/>
    <x v="17"/>
    <x v="3"/>
    <x v="0"/>
    <x v="7"/>
    <n v="7"/>
    <n v="493.2"/>
    <n v="0.24"/>
    <n v="374.83199999999999"/>
    <n v="2623.8240000000001"/>
    <n v="603.47952000000009"/>
  </r>
  <r>
    <s v="ORD1094"/>
    <x v="81"/>
    <x v="3"/>
    <x v="1"/>
    <x v="11"/>
    <n v="2"/>
    <n v="270.61"/>
    <n v="0.18"/>
    <n v="221.90020000000001"/>
    <n v="443.80040000000008"/>
    <n v="44.380040000000008"/>
  </r>
  <r>
    <s v="ORD1095"/>
    <x v="82"/>
    <x v="3"/>
    <x v="1"/>
    <x v="3"/>
    <n v="9"/>
    <n v="462.4"/>
    <n v="0.03"/>
    <n v="448.52799999999996"/>
    <n v="4036.751999999999"/>
    <n v="322.94015999999999"/>
  </r>
  <r>
    <s v="ORD1096"/>
    <x v="83"/>
    <x v="3"/>
    <x v="0"/>
    <x v="6"/>
    <n v="1"/>
    <n v="121.88"/>
    <n v="0.12"/>
    <n v="107.2544"/>
    <n v="107.2544"/>
    <n v="17.160703999999999"/>
  </r>
  <r>
    <s v="ORD1097"/>
    <x v="84"/>
    <x v="1"/>
    <x v="2"/>
    <x v="10"/>
    <n v="6"/>
    <n v="381.18"/>
    <n v="0.26"/>
    <n v="282.07319999999999"/>
    <n v="1692.4392"/>
    <n v="423.10980000000001"/>
  </r>
  <r>
    <s v="ORD1098"/>
    <x v="85"/>
    <x v="3"/>
    <x v="1"/>
    <x v="2"/>
    <n v="7"/>
    <n v="267.98"/>
    <n v="0.28000000000000003"/>
    <n v="192.94560000000001"/>
    <n v="1350.6192000000001"/>
    <n v="324.14860800000002"/>
  </r>
  <r>
    <s v="ORD1099"/>
    <x v="45"/>
    <x v="2"/>
    <x v="0"/>
    <x v="6"/>
    <n v="8"/>
    <n v="361.66"/>
    <n v="0.14000000000000001"/>
    <n v="311.02760000000001"/>
    <n v="2488.2208000000001"/>
    <n v="149.29324800000001"/>
  </r>
  <r>
    <s v="ORD1100"/>
    <x v="86"/>
    <x v="0"/>
    <x v="0"/>
    <x v="0"/>
    <n v="9"/>
    <n v="35.86"/>
    <n v="0.14000000000000001"/>
    <n v="30.839599999999997"/>
    <n v="277.5564"/>
    <n v="44.409024000000002"/>
  </r>
  <r>
    <s v="ORD1101"/>
    <x v="87"/>
    <x v="3"/>
    <x v="0"/>
    <x v="6"/>
    <n v="2"/>
    <n v="78.13"/>
    <n v="0.28000000000000003"/>
    <n v="56.253599999999992"/>
    <n v="112.5072"/>
    <n v="20.251296"/>
  </r>
  <r>
    <s v="ORD1102"/>
    <x v="88"/>
    <x v="3"/>
    <x v="2"/>
    <x v="8"/>
    <n v="2"/>
    <n v="70.89"/>
    <n v="0.18"/>
    <n v="58.129800000000003"/>
    <n v="116.25960000000001"/>
    <n v="24.414515999999999"/>
  </r>
  <r>
    <s v="ORD1103"/>
    <x v="89"/>
    <x v="1"/>
    <x v="0"/>
    <x v="6"/>
    <n v="5"/>
    <n v="345.15"/>
    <n v="0.01"/>
    <n v="341.69849999999997"/>
    <n v="1708.4925000000001"/>
    <n v="358.78342500000002"/>
  </r>
  <r>
    <s v="ORD1104"/>
    <x v="90"/>
    <x v="3"/>
    <x v="0"/>
    <x v="0"/>
    <n v="5"/>
    <n v="423"/>
    <n v="0.27"/>
    <n v="308.78999999999996"/>
    <n v="1543.95"/>
    <n v="216.15299999999999"/>
  </r>
  <r>
    <s v="ORD1105"/>
    <x v="91"/>
    <x v="3"/>
    <x v="0"/>
    <x v="7"/>
    <n v="6"/>
    <n v="376.06"/>
    <n v="7.0000000000000007E-2"/>
    <n v="349.73579999999998"/>
    <n v="2098.4148"/>
    <n v="398.69881199999998"/>
  </r>
  <r>
    <s v="ORD1106"/>
    <x v="92"/>
    <x v="3"/>
    <x v="0"/>
    <x v="6"/>
    <n v="3"/>
    <n v="20.079999999999998"/>
    <n v="0.17"/>
    <n v="16.666399999999999"/>
    <n v="49.999199999999988"/>
    <n v="8.4998640000000005"/>
  </r>
  <r>
    <s v="ORD1107"/>
    <x v="93"/>
    <x v="1"/>
    <x v="1"/>
    <x v="11"/>
    <n v="8"/>
    <n v="434.27"/>
    <n v="0.05"/>
    <n v="412.55649999999997"/>
    <n v="3300.4520000000002"/>
    <n v="891.12203999999997"/>
  </r>
  <r>
    <s v="ORD1108"/>
    <x v="94"/>
    <x v="3"/>
    <x v="1"/>
    <x v="2"/>
    <n v="1"/>
    <n v="180.3"/>
    <n v="0.01"/>
    <n v="178.49700000000001"/>
    <n v="178.49700000000001"/>
    <n v="32.129460000000002"/>
  </r>
  <r>
    <s v="ORD1109"/>
    <x v="95"/>
    <x v="0"/>
    <x v="0"/>
    <x v="6"/>
    <n v="6"/>
    <n v="201.6"/>
    <n v="0.09"/>
    <n v="183.45599999999999"/>
    <n v="1100.7360000000001"/>
    <n v="176.11776"/>
  </r>
  <r>
    <s v="ORD1110"/>
    <x v="96"/>
    <x v="1"/>
    <x v="2"/>
    <x v="8"/>
    <n v="4"/>
    <n v="56.91"/>
    <n v="0.23"/>
    <n v="43.820699999999995"/>
    <n v="175.28280000000001"/>
    <n v="26.29242"/>
  </r>
  <r>
    <s v="ORD1111"/>
    <x v="97"/>
    <x v="0"/>
    <x v="1"/>
    <x v="11"/>
    <n v="1"/>
    <n v="370.02"/>
    <n v="0.08"/>
    <n v="340.41839999999996"/>
    <n v="340.41840000000002"/>
    <n v="64.679496"/>
  </r>
  <r>
    <s v="ORD1112"/>
    <x v="98"/>
    <x v="1"/>
    <x v="0"/>
    <x v="7"/>
    <n v="7"/>
    <n v="95.23"/>
    <n v="7.0000000000000007E-2"/>
    <n v="88.563900000000004"/>
    <n v="619.94729999999993"/>
    <n v="154.98682500000001"/>
  </r>
  <r>
    <s v="ORD1113"/>
    <x v="99"/>
    <x v="3"/>
    <x v="1"/>
    <x v="3"/>
    <n v="9"/>
    <n v="284.16000000000003"/>
    <n v="0.06"/>
    <n v="267.11040000000003"/>
    <n v="2403.9935999999998"/>
    <n v="432.71884799999992"/>
  </r>
  <r>
    <s v="ORD1114"/>
    <x v="100"/>
    <x v="0"/>
    <x v="1"/>
    <x v="3"/>
    <n v="4"/>
    <n v="421.15"/>
    <n v="0.15"/>
    <n v="357.97749999999996"/>
    <n v="1431.91"/>
    <n v="315.02019999999999"/>
  </r>
  <r>
    <s v="ORD1115"/>
    <x v="101"/>
    <x v="1"/>
    <x v="2"/>
    <x v="8"/>
    <n v="4"/>
    <n v="49.16"/>
    <n v="0.28999999999999998"/>
    <n v="34.903599999999997"/>
    <n v="139.61439999999999"/>
    <n v="32.111311999999998"/>
  </r>
  <r>
    <s v="ORD1116"/>
    <x v="53"/>
    <x v="2"/>
    <x v="0"/>
    <x v="6"/>
    <n v="6"/>
    <n v="269.99"/>
    <n v="0.14000000000000001"/>
    <n v="232.19139999999999"/>
    <n v="1393.1484"/>
    <n v="250.76671200000001"/>
  </r>
  <r>
    <s v="ORD1117"/>
    <x v="102"/>
    <x v="3"/>
    <x v="0"/>
    <x v="6"/>
    <n v="3"/>
    <n v="120.44"/>
    <n v="0.17"/>
    <n v="99.965199999999996"/>
    <n v="299.8956"/>
    <n v="47.983296000000003"/>
  </r>
  <r>
    <s v="ORD1118"/>
    <x v="103"/>
    <x v="1"/>
    <x v="2"/>
    <x v="10"/>
    <n v="6"/>
    <n v="174.75"/>
    <n v="0.26"/>
    <n v="129.315"/>
    <n v="775.89"/>
    <n v="209.49029999999999"/>
  </r>
  <r>
    <s v="ORD1119"/>
    <x v="54"/>
    <x v="2"/>
    <x v="2"/>
    <x v="9"/>
    <n v="7"/>
    <n v="239.62"/>
    <n v="0.16"/>
    <n v="201.2808"/>
    <n v="1408.9656"/>
    <n v="211.34484"/>
  </r>
  <r>
    <s v="ORD1120"/>
    <x v="104"/>
    <x v="1"/>
    <x v="0"/>
    <x v="6"/>
    <n v="3"/>
    <n v="180.78"/>
    <n v="0.06"/>
    <n v="169.9332"/>
    <n v="509.7996"/>
    <n v="86.665932000000012"/>
  </r>
  <r>
    <s v="ORD1121"/>
    <x v="45"/>
    <x v="2"/>
    <x v="0"/>
    <x v="1"/>
    <n v="7"/>
    <n v="326.17"/>
    <n v="0.09"/>
    <n v="296.81470000000002"/>
    <n v="2077.7029000000002"/>
    <n v="623.31087000000002"/>
  </r>
  <r>
    <s v="ORD1122"/>
    <x v="105"/>
    <x v="3"/>
    <x v="2"/>
    <x v="9"/>
    <n v="3"/>
    <n v="242.39"/>
    <n v="0.09"/>
    <n v="220.57489999999999"/>
    <n v="661.72469999999998"/>
    <n v="33.086235000000002"/>
  </r>
  <r>
    <s v="ORD1123"/>
    <x v="65"/>
    <x v="0"/>
    <x v="1"/>
    <x v="3"/>
    <n v="2"/>
    <n v="294.18"/>
    <n v="0.12"/>
    <n v="258.8784"/>
    <n v="517.7568"/>
    <n v="51.775680000000001"/>
  </r>
  <r>
    <s v="ORD1124"/>
    <x v="106"/>
    <x v="2"/>
    <x v="1"/>
    <x v="2"/>
    <n v="4"/>
    <n v="369.73"/>
    <n v="0.13"/>
    <n v="321.6651"/>
    <n v="1286.6604"/>
    <n v="192.99905999999999"/>
  </r>
  <r>
    <s v="ORD1125"/>
    <x v="107"/>
    <x v="1"/>
    <x v="2"/>
    <x v="8"/>
    <n v="8"/>
    <n v="281.08"/>
    <n v="0.24"/>
    <n v="213.62079999999997"/>
    <n v="1708.9664"/>
    <n v="478.51059199999997"/>
  </r>
  <r>
    <s v="ORD1126"/>
    <x v="70"/>
    <x v="3"/>
    <x v="1"/>
    <x v="3"/>
    <n v="9"/>
    <n v="295.33999999999997"/>
    <n v="0.1"/>
    <n v="265.80599999999998"/>
    <n v="2392.2539999999999"/>
    <n v="167.45778000000001"/>
  </r>
  <r>
    <s v="ORD1127"/>
    <x v="58"/>
    <x v="2"/>
    <x v="2"/>
    <x v="4"/>
    <n v="7"/>
    <n v="284.41000000000003"/>
    <n v="0.14000000000000001"/>
    <n v="244.5926"/>
    <n v="1712.1482000000001"/>
    <n v="85.607410000000016"/>
  </r>
  <r>
    <s v="ORD1128"/>
    <x v="108"/>
    <x v="1"/>
    <x v="1"/>
    <x v="5"/>
    <n v="1"/>
    <n v="192.49"/>
    <n v="0.19"/>
    <n v="155.9169"/>
    <n v="155.9169"/>
    <n v="9.3550140000000006"/>
  </r>
  <r>
    <s v="ORD1129"/>
    <x v="109"/>
    <x v="1"/>
    <x v="1"/>
    <x v="11"/>
    <n v="3"/>
    <n v="172.04"/>
    <n v="0.11"/>
    <n v="153.1156"/>
    <n v="459.34679999999997"/>
    <n v="32.154276000000003"/>
  </r>
  <r>
    <s v="ORD1130"/>
    <x v="54"/>
    <x v="1"/>
    <x v="0"/>
    <x v="7"/>
    <n v="9"/>
    <n v="450.33"/>
    <n v="0.25"/>
    <n v="337.7475"/>
    <n v="3039.7275"/>
    <n v="182.38364999999999"/>
  </r>
  <r>
    <s v="ORD1131"/>
    <x v="110"/>
    <x v="2"/>
    <x v="0"/>
    <x v="1"/>
    <n v="1"/>
    <n v="305.74"/>
    <n v="0.18"/>
    <n v="250.70680000000002"/>
    <n v="250.70679999999999"/>
    <n v="42.620156000000009"/>
  </r>
  <r>
    <s v="ORD1132"/>
    <x v="111"/>
    <x v="2"/>
    <x v="1"/>
    <x v="2"/>
    <n v="9"/>
    <n v="125.95"/>
    <n v="0.09"/>
    <n v="114.61450000000001"/>
    <n v="1031.5305000000001"/>
    <n v="206.30609999999999"/>
  </r>
  <r>
    <s v="ORD1133"/>
    <x v="112"/>
    <x v="2"/>
    <x v="1"/>
    <x v="11"/>
    <n v="8"/>
    <n v="251.63"/>
    <n v="0.21"/>
    <n v="198.7877"/>
    <n v="1590.3016"/>
    <n v="190.83619200000001"/>
  </r>
  <r>
    <s v="ORD1134"/>
    <x v="113"/>
    <x v="0"/>
    <x v="0"/>
    <x v="0"/>
    <n v="1"/>
    <n v="168.52"/>
    <n v="0.16"/>
    <n v="141.55680000000001"/>
    <n v="141.55680000000001"/>
    <n v="21.233519999999999"/>
  </r>
  <r>
    <s v="ORD1135"/>
    <x v="114"/>
    <x v="2"/>
    <x v="0"/>
    <x v="1"/>
    <n v="6"/>
    <n v="467.18"/>
    <n v="0.16"/>
    <n v="392.43119999999999"/>
    <n v="2354.5871999999999"/>
    <n v="164.82110399999999"/>
  </r>
  <r>
    <s v="ORD1136"/>
    <x v="115"/>
    <x v="2"/>
    <x v="0"/>
    <x v="7"/>
    <n v="5"/>
    <n v="8.73"/>
    <n v="0.14000000000000001"/>
    <n v="7.5078000000000005"/>
    <n v="37.539000000000001"/>
    <n v="4.8800700000000008"/>
  </r>
  <r>
    <s v="ORD1137"/>
    <x v="6"/>
    <x v="2"/>
    <x v="2"/>
    <x v="4"/>
    <n v="6"/>
    <n v="116.54"/>
    <n v="0.15"/>
    <n v="99.058999999999997"/>
    <n v="594.35400000000004"/>
    <n v="106.98372000000001"/>
  </r>
  <r>
    <s v="ORD1138"/>
    <x v="116"/>
    <x v="0"/>
    <x v="1"/>
    <x v="2"/>
    <n v="5"/>
    <n v="185.85"/>
    <n v="0.23"/>
    <n v="143.1045"/>
    <n v="715.52250000000004"/>
    <n v="164.57017500000001"/>
  </r>
  <r>
    <s v="ORD1139"/>
    <x v="117"/>
    <x v="2"/>
    <x v="0"/>
    <x v="6"/>
    <n v="6"/>
    <n v="246.47"/>
    <n v="0.03"/>
    <n v="239.07589999999999"/>
    <n v="1434.4554000000001"/>
    <n v="71.722769999999997"/>
  </r>
  <r>
    <s v="ORD1140"/>
    <x v="118"/>
    <x v="1"/>
    <x v="1"/>
    <x v="2"/>
    <n v="5"/>
    <n v="426.15"/>
    <n v="0.1"/>
    <n v="383.53499999999997"/>
    <n v="1917.675"/>
    <n v="326.00475"/>
  </r>
  <r>
    <s v="ORD1141"/>
    <x v="119"/>
    <x v="2"/>
    <x v="2"/>
    <x v="10"/>
    <n v="5"/>
    <n v="48.5"/>
    <n v="0.02"/>
    <n v="47.53"/>
    <n v="237.65"/>
    <n v="28.518000000000001"/>
  </r>
  <r>
    <s v="ORD1142"/>
    <x v="120"/>
    <x v="1"/>
    <x v="2"/>
    <x v="9"/>
    <n v="4"/>
    <n v="403.9"/>
    <n v="0.23"/>
    <n v="311.00299999999999"/>
    <n v="1244.0119999999999"/>
    <n v="323.44312000000002"/>
  </r>
  <r>
    <s v="ORD1143"/>
    <x v="111"/>
    <x v="1"/>
    <x v="0"/>
    <x v="1"/>
    <n v="3"/>
    <n v="32.549999999999997"/>
    <n v="0.08"/>
    <n v="29.945999999999998"/>
    <n v="89.837999999999994"/>
    <n v="20.662739999999999"/>
  </r>
  <r>
    <s v="ORD1144"/>
    <x v="121"/>
    <x v="1"/>
    <x v="2"/>
    <x v="10"/>
    <n v="3"/>
    <n v="421.95"/>
    <n v="0.27"/>
    <n v="308.02350000000001"/>
    <n v="924.07049999999992"/>
    <n v="184.8141"/>
  </r>
  <r>
    <s v="ORD1145"/>
    <x v="122"/>
    <x v="0"/>
    <x v="1"/>
    <x v="3"/>
    <n v="4"/>
    <n v="30.56"/>
    <n v="0.16"/>
    <n v="25.670400000000001"/>
    <n v="102.6816"/>
    <n v="12.321792"/>
  </r>
  <r>
    <s v="ORD1146"/>
    <x v="46"/>
    <x v="0"/>
    <x v="0"/>
    <x v="1"/>
    <n v="9"/>
    <n v="14.03"/>
    <n v="0.24"/>
    <n v="10.662800000000001"/>
    <n v="95.965199999999996"/>
    <n v="26.870256000000001"/>
  </r>
  <r>
    <s v="ORD1147"/>
    <x v="123"/>
    <x v="0"/>
    <x v="1"/>
    <x v="5"/>
    <n v="2"/>
    <n v="350"/>
    <n v="0.28999999999999998"/>
    <n v="248.5"/>
    <n v="497"/>
    <n v="29.82"/>
  </r>
  <r>
    <s v="ORD1148"/>
    <x v="124"/>
    <x v="2"/>
    <x v="1"/>
    <x v="11"/>
    <n v="9"/>
    <n v="498.64"/>
    <n v="0.25"/>
    <n v="373.98"/>
    <n v="3365.82"/>
    <n v="269.26560000000001"/>
  </r>
  <r>
    <s v="ORD1149"/>
    <x v="125"/>
    <x v="1"/>
    <x v="2"/>
    <x v="9"/>
    <n v="1"/>
    <n v="448.82"/>
    <n v="0.26"/>
    <n v="332.1268"/>
    <n v="332.1268"/>
    <n v="49.819020000000002"/>
  </r>
  <r>
    <s v="ORD1150"/>
    <x v="8"/>
    <x v="0"/>
    <x v="2"/>
    <x v="8"/>
    <n v="1"/>
    <n v="290.12"/>
    <n v="0.12"/>
    <n v="255.3056"/>
    <n v="255.3056"/>
    <n v="20.424448000000002"/>
  </r>
  <r>
    <s v="ORD1151"/>
    <x v="126"/>
    <x v="0"/>
    <x v="2"/>
    <x v="10"/>
    <n v="5"/>
    <n v="459.11"/>
    <n v="0.17"/>
    <n v="381.06130000000002"/>
    <n v="1905.3064999999999"/>
    <n v="552.53888500000005"/>
  </r>
  <r>
    <s v="ORD1152"/>
    <x v="127"/>
    <x v="2"/>
    <x v="2"/>
    <x v="8"/>
    <n v="6"/>
    <n v="7.62"/>
    <n v="0.08"/>
    <n v="7.0103999999999997"/>
    <n v="42.062399999999997"/>
    <n v="10.515599999999999"/>
  </r>
  <r>
    <s v="ORD1153"/>
    <x v="128"/>
    <x v="0"/>
    <x v="2"/>
    <x v="10"/>
    <n v="6"/>
    <n v="487.66"/>
    <n v="0.06"/>
    <n v="458.40040000000005"/>
    <n v="2750.4023999999999"/>
    <n v="302.544264"/>
  </r>
  <r>
    <s v="ORD1154"/>
    <x v="39"/>
    <x v="2"/>
    <x v="0"/>
    <x v="0"/>
    <n v="3"/>
    <n v="247.92"/>
    <n v="0.15"/>
    <n v="210.732"/>
    <n v="632.19600000000003"/>
    <n v="126.4392"/>
  </r>
  <r>
    <s v="ORD1155"/>
    <x v="129"/>
    <x v="3"/>
    <x v="1"/>
    <x v="2"/>
    <n v="7"/>
    <n v="362.83"/>
    <n v="0.18"/>
    <n v="297.5206"/>
    <n v="2082.6442000000002"/>
    <n v="624.79326000000003"/>
  </r>
  <r>
    <s v="ORD1156"/>
    <x v="6"/>
    <x v="0"/>
    <x v="1"/>
    <x v="5"/>
    <n v="9"/>
    <n v="411.33"/>
    <n v="0.1"/>
    <n v="370.197"/>
    <n v="3331.7730000000001"/>
    <n v="899.57871"/>
  </r>
  <r>
    <s v="ORD1157"/>
    <x v="43"/>
    <x v="3"/>
    <x v="1"/>
    <x v="2"/>
    <n v="8"/>
    <n v="360.64"/>
    <n v="0.17"/>
    <n v="299.33119999999997"/>
    <n v="2394.6496000000002"/>
    <n v="478.92991999999998"/>
  </r>
  <r>
    <s v="ORD1158"/>
    <x v="130"/>
    <x v="2"/>
    <x v="1"/>
    <x v="3"/>
    <n v="6"/>
    <n v="269.83999999999997"/>
    <n v="0.27"/>
    <n v="196.98319999999998"/>
    <n v="1181.8992000000001"/>
    <n v="330.93177600000001"/>
  </r>
  <r>
    <s v="ORD1159"/>
    <x v="131"/>
    <x v="1"/>
    <x v="2"/>
    <x v="8"/>
    <n v="8"/>
    <n v="240.93"/>
    <n v="0.17"/>
    <n v="199.97190000000001"/>
    <n v="1599.7752"/>
    <n v="479.93256000000002"/>
  </r>
  <r>
    <s v="ORD1160"/>
    <x v="132"/>
    <x v="0"/>
    <x v="1"/>
    <x v="3"/>
    <n v="5"/>
    <n v="420.1"/>
    <n v="0.22"/>
    <n v="327.678"/>
    <n v="1638.39"/>
    <n v="393.21359999999999"/>
  </r>
  <r>
    <s v="ORD1161"/>
    <x v="133"/>
    <x v="2"/>
    <x v="0"/>
    <x v="0"/>
    <n v="8"/>
    <n v="106.51"/>
    <n v="0.24"/>
    <n v="80.947600000000008"/>
    <n v="647.58080000000007"/>
    <n v="45.330656000000012"/>
  </r>
  <r>
    <s v="ORD1162"/>
    <x v="21"/>
    <x v="1"/>
    <x v="0"/>
    <x v="1"/>
    <n v="4"/>
    <n v="484.16"/>
    <n v="0.3"/>
    <n v="338.91200000000003"/>
    <n v="1355.6479999999999"/>
    <n v="203.34719999999999"/>
  </r>
  <r>
    <s v="ORD1163"/>
    <x v="66"/>
    <x v="1"/>
    <x v="1"/>
    <x v="2"/>
    <n v="8"/>
    <n v="356.92"/>
    <n v="0.18"/>
    <n v="292.67439999999999"/>
    <n v="2341.3951999999999"/>
    <n v="608.76275200000009"/>
  </r>
  <r>
    <s v="ORD1164"/>
    <x v="134"/>
    <x v="3"/>
    <x v="1"/>
    <x v="3"/>
    <n v="2"/>
    <n v="103.76"/>
    <n v="0.24"/>
    <n v="78.857600000000005"/>
    <n v="157.71520000000001"/>
    <n v="17.348672000000001"/>
  </r>
  <r>
    <s v="ORD1165"/>
    <x v="135"/>
    <x v="2"/>
    <x v="0"/>
    <x v="7"/>
    <n v="5"/>
    <n v="369.44"/>
    <n v="0.28999999999999998"/>
    <n v="262.30240000000003"/>
    <n v="1311.5119999999999"/>
    <n v="340.99311999999998"/>
  </r>
  <r>
    <s v="ORD1166"/>
    <x v="136"/>
    <x v="1"/>
    <x v="0"/>
    <x v="6"/>
    <n v="9"/>
    <n v="267.27"/>
    <n v="0.28000000000000003"/>
    <n v="192.43439999999998"/>
    <n v="1731.9096"/>
    <n v="138.55276799999999"/>
  </r>
  <r>
    <s v="ORD1167"/>
    <x v="66"/>
    <x v="0"/>
    <x v="2"/>
    <x v="9"/>
    <n v="4"/>
    <n v="355.08"/>
    <n v="0.04"/>
    <n v="340.8768"/>
    <n v="1363.5072"/>
    <n v="81.810431999999977"/>
  </r>
  <r>
    <s v="ORD1168"/>
    <x v="60"/>
    <x v="0"/>
    <x v="0"/>
    <x v="6"/>
    <n v="6"/>
    <n v="385.05"/>
    <n v="0.12"/>
    <n v="338.84399999999999"/>
    <n v="2033.0640000000001"/>
    <n v="304.95960000000002"/>
  </r>
  <r>
    <s v="ORD1169"/>
    <x v="137"/>
    <x v="3"/>
    <x v="2"/>
    <x v="4"/>
    <n v="1"/>
    <n v="48.21"/>
    <n v="0.1"/>
    <n v="43.389000000000003"/>
    <n v="43.389000000000003"/>
    <n v="2.6033400000000002"/>
  </r>
  <r>
    <s v="ORD1170"/>
    <x v="138"/>
    <x v="1"/>
    <x v="2"/>
    <x v="10"/>
    <n v="9"/>
    <n v="255.52"/>
    <n v="0.03"/>
    <n v="247.8544"/>
    <n v="2230.6896000000002"/>
    <n v="646.89998400000002"/>
  </r>
  <r>
    <s v="ORD1171"/>
    <x v="139"/>
    <x v="2"/>
    <x v="2"/>
    <x v="9"/>
    <n v="1"/>
    <n v="466.35"/>
    <n v="0.19"/>
    <n v="377.74350000000004"/>
    <n v="377.74349999999998"/>
    <n v="98.213310000000007"/>
  </r>
  <r>
    <s v="ORD1172"/>
    <x v="53"/>
    <x v="0"/>
    <x v="2"/>
    <x v="10"/>
    <n v="5"/>
    <n v="163.72"/>
    <n v="0.22"/>
    <n v="127.7016"/>
    <n v="638.50800000000004"/>
    <n v="159.62700000000001"/>
  </r>
  <r>
    <s v="ORD1173"/>
    <x v="140"/>
    <x v="1"/>
    <x v="2"/>
    <x v="10"/>
    <n v="4"/>
    <n v="298.97000000000003"/>
    <n v="0.25"/>
    <n v="224.22750000000002"/>
    <n v="896.91000000000008"/>
    <n v="188.3511"/>
  </r>
  <r>
    <s v="ORD1174"/>
    <x v="141"/>
    <x v="1"/>
    <x v="1"/>
    <x v="11"/>
    <n v="3"/>
    <n v="187.77"/>
    <n v="0.04"/>
    <n v="180.25920000000002"/>
    <n v="540.77760000000001"/>
    <n v="54.077759999999998"/>
  </r>
  <r>
    <s v="ORD1175"/>
    <x v="142"/>
    <x v="3"/>
    <x v="0"/>
    <x v="6"/>
    <n v="6"/>
    <n v="229.86"/>
    <n v="0.26"/>
    <n v="170.09640000000002"/>
    <n v="1020.5784"/>
    <n v="183.70411200000001"/>
  </r>
  <r>
    <s v="ORD1176"/>
    <x v="143"/>
    <x v="0"/>
    <x v="2"/>
    <x v="10"/>
    <n v="2"/>
    <n v="276.56"/>
    <n v="0.19"/>
    <n v="224.0136"/>
    <n v="448.02720000000011"/>
    <n v="89.605440000000016"/>
  </r>
  <r>
    <s v="ORD1177"/>
    <x v="144"/>
    <x v="0"/>
    <x v="0"/>
    <x v="7"/>
    <n v="3"/>
    <n v="276.72000000000003"/>
    <n v="0.21"/>
    <n v="218.60880000000003"/>
    <n v="655.82640000000015"/>
    <n v="118.04875199999999"/>
  </r>
  <r>
    <s v="ORD1178"/>
    <x v="145"/>
    <x v="2"/>
    <x v="0"/>
    <x v="0"/>
    <n v="5"/>
    <n v="104.86"/>
    <n v="0.27"/>
    <n v="76.547799999999995"/>
    <n v="382.73899999999998"/>
    <n v="45.928679999999993"/>
  </r>
  <r>
    <s v="ORD1179"/>
    <x v="146"/>
    <x v="0"/>
    <x v="2"/>
    <x v="9"/>
    <n v="9"/>
    <n v="343.86"/>
    <n v="0.19"/>
    <n v="278.52660000000003"/>
    <n v="2506.7393999999999"/>
    <n v="451.21309200000007"/>
  </r>
  <r>
    <s v="ORD1180"/>
    <x v="147"/>
    <x v="2"/>
    <x v="1"/>
    <x v="11"/>
    <n v="2"/>
    <n v="48.49"/>
    <n v="0.1"/>
    <n v="43.641000000000005"/>
    <n v="87.282000000000011"/>
    <n v="14.83794"/>
  </r>
  <r>
    <s v="ORD1181"/>
    <x v="43"/>
    <x v="0"/>
    <x v="2"/>
    <x v="9"/>
    <n v="8"/>
    <n v="73.72"/>
    <n v="0.25"/>
    <n v="55.29"/>
    <n v="442.32"/>
    <n v="132.696"/>
  </r>
  <r>
    <s v="ORD1182"/>
    <x v="56"/>
    <x v="3"/>
    <x v="1"/>
    <x v="5"/>
    <n v="2"/>
    <n v="6.34"/>
    <n v="0.11"/>
    <n v="5.6425999999999998"/>
    <n v="11.2852"/>
    <n v="3.0470039999999998"/>
  </r>
  <r>
    <s v="ORD1183"/>
    <x v="98"/>
    <x v="0"/>
    <x v="0"/>
    <x v="0"/>
    <n v="5"/>
    <n v="62.76"/>
    <n v="0.01"/>
    <n v="62.132399999999997"/>
    <n v="310.66199999999998"/>
    <n v="52.812540000000013"/>
  </r>
  <r>
    <s v="ORD1184"/>
    <x v="148"/>
    <x v="2"/>
    <x v="1"/>
    <x v="5"/>
    <n v="7"/>
    <n v="239.22"/>
    <n v="0.25"/>
    <n v="179.41499999999999"/>
    <n v="1255.905"/>
    <n v="263.74005"/>
  </r>
  <r>
    <s v="ORD1185"/>
    <x v="0"/>
    <x v="2"/>
    <x v="1"/>
    <x v="5"/>
    <n v="8"/>
    <n v="305.02"/>
    <n v="0.1"/>
    <n v="274.51799999999997"/>
    <n v="2196.1439999999998"/>
    <n v="527.07455999999991"/>
  </r>
  <r>
    <s v="ORD1186"/>
    <x v="149"/>
    <x v="3"/>
    <x v="1"/>
    <x v="11"/>
    <n v="1"/>
    <n v="398.17"/>
    <n v="0.23"/>
    <n v="306.59090000000003"/>
    <n v="306.59089999999998"/>
    <n v="18.395454000000001"/>
  </r>
  <r>
    <s v="ORD1187"/>
    <x v="134"/>
    <x v="0"/>
    <x v="0"/>
    <x v="1"/>
    <n v="6"/>
    <n v="57.82"/>
    <n v="0.11"/>
    <n v="51.459800000000001"/>
    <n v="308.75880000000001"/>
    <n v="83.36487600000001"/>
  </r>
  <r>
    <s v="ORD1188"/>
    <x v="74"/>
    <x v="0"/>
    <x v="0"/>
    <x v="6"/>
    <n v="1"/>
    <n v="426.11"/>
    <n v="0.26"/>
    <n v="315.32140000000004"/>
    <n v="315.32139999999998"/>
    <n v="85.136778000000007"/>
  </r>
  <r>
    <s v="ORD1189"/>
    <x v="96"/>
    <x v="3"/>
    <x v="1"/>
    <x v="2"/>
    <n v="2"/>
    <n v="374.26"/>
    <n v="7.0000000000000007E-2"/>
    <n v="348.06180000000001"/>
    <n v="696.1235999999999"/>
    <n v="111.37977600000001"/>
  </r>
  <r>
    <s v="ORD1190"/>
    <x v="150"/>
    <x v="0"/>
    <x v="1"/>
    <x v="3"/>
    <n v="1"/>
    <n v="207.22"/>
    <n v="0.28999999999999998"/>
    <n v="147.12620000000001"/>
    <n v="147.12620000000001"/>
    <n v="22.068930000000002"/>
  </r>
  <r>
    <s v="ORD1191"/>
    <x v="54"/>
    <x v="0"/>
    <x v="2"/>
    <x v="8"/>
    <n v="5"/>
    <n v="466.8"/>
    <n v="0.23"/>
    <n v="359.43600000000004"/>
    <n v="1797.18"/>
    <n v="215.66159999999999"/>
  </r>
  <r>
    <s v="ORD1192"/>
    <x v="151"/>
    <x v="2"/>
    <x v="1"/>
    <x v="2"/>
    <n v="9"/>
    <n v="495.51"/>
    <n v="0.03"/>
    <n v="480.6447"/>
    <n v="4325.8023000000003"/>
    <n v="735.38639100000012"/>
  </r>
  <r>
    <s v="ORD1193"/>
    <x v="37"/>
    <x v="0"/>
    <x v="2"/>
    <x v="9"/>
    <n v="6"/>
    <n v="106.48"/>
    <n v="0.17"/>
    <n v="88.378399999999999"/>
    <n v="530.2704"/>
    <n v="31.816223999999998"/>
  </r>
  <r>
    <s v="ORD1194"/>
    <x v="152"/>
    <x v="0"/>
    <x v="1"/>
    <x v="11"/>
    <n v="1"/>
    <n v="192.72"/>
    <n v="0.3"/>
    <n v="134.904"/>
    <n v="134.904"/>
    <n v="35.075040000000001"/>
  </r>
  <r>
    <s v="ORD1195"/>
    <x v="9"/>
    <x v="3"/>
    <x v="2"/>
    <x v="10"/>
    <n v="1"/>
    <n v="463.59"/>
    <n v="0.14000000000000001"/>
    <n v="398.68739999999997"/>
    <n v="398.68740000000003"/>
    <n v="23.921244000000002"/>
  </r>
  <r>
    <s v="ORD1196"/>
    <x v="48"/>
    <x v="3"/>
    <x v="0"/>
    <x v="7"/>
    <n v="2"/>
    <n v="362.19"/>
    <n v="0.05"/>
    <n v="344.08049999999997"/>
    <n v="688.16099999999994"/>
    <n v="89.460929999999991"/>
  </r>
  <r>
    <s v="ORD1197"/>
    <x v="153"/>
    <x v="1"/>
    <x v="1"/>
    <x v="11"/>
    <n v="9"/>
    <n v="28.81"/>
    <n v="0.15"/>
    <n v="24.488499999999998"/>
    <n v="220.3965"/>
    <n v="61.711019999999998"/>
  </r>
  <r>
    <s v="ORD1198"/>
    <x v="154"/>
    <x v="2"/>
    <x v="1"/>
    <x v="11"/>
    <n v="3"/>
    <n v="391.85"/>
    <n v="0.15"/>
    <n v="333.07249999999999"/>
    <n v="999.21750000000009"/>
    <n v="229.82002499999999"/>
  </r>
  <r>
    <s v="ORD1199"/>
    <x v="24"/>
    <x v="0"/>
    <x v="1"/>
    <x v="11"/>
    <n v="1"/>
    <n v="414.83"/>
    <n v="0.22"/>
    <n v="323.56740000000002"/>
    <n v="323.56740000000002"/>
    <n v="38.828088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E6A300-D2E8-4295-ADAF-71144174C2E6}" name="PivotTable8"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4">
  <location ref="A5:B9" firstHeaderRow="1" firstDataRow="1" firstDataCol="1"/>
  <pivotFields count="14">
    <pivotField showAll="0"/>
    <pivotField numFmtId="16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showAll="0"/>
    <pivotField axis="axisRow" showAll="0">
      <items count="4">
        <item x="1"/>
        <item x="2"/>
        <item x="0"/>
        <item t="default"/>
      </items>
    </pivotField>
    <pivotField showAll="0"/>
    <pivotField showAll="0"/>
    <pivotField showAll="0"/>
    <pivotField showAll="0"/>
    <pivotField showAll="0"/>
    <pivotField dataField="1"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Fields count="1">
    <field x="3"/>
  </rowFields>
  <rowItems count="4">
    <i>
      <x/>
    </i>
    <i>
      <x v="1"/>
    </i>
    <i>
      <x v="2"/>
    </i>
    <i t="grand">
      <x/>
    </i>
  </rowItems>
  <colItems count="1">
    <i/>
  </colItems>
  <dataFields count="1">
    <dataField name="Sum of Total Sales" fld="9" baseField="0" baseItem="0" numFmtId="2"/>
  </dataFields>
  <formats count="2">
    <format dxfId="25">
      <pivotArea outline="0" collapsedLevelsAreSubtotals="1" fieldPosition="0"/>
    </format>
    <format dxfId="26">
      <pivotArea dataOnly="0" labelOnly="1" outline="0" axis="axisValues" fieldPosition="0"/>
    </format>
  </formats>
  <chartFormats count="4">
    <chartFormat chart="19" format="7" series="1">
      <pivotArea type="data" outline="0" fieldPosition="0">
        <references count="1">
          <reference field="4294967294" count="1" selected="0">
            <x v="0"/>
          </reference>
        </references>
      </pivotArea>
    </chartFormat>
    <chartFormat chart="19" format="8">
      <pivotArea type="data" outline="0" fieldPosition="0">
        <references count="2">
          <reference field="4294967294" count="1" selected="0">
            <x v="0"/>
          </reference>
          <reference field="3" count="1" selected="0">
            <x v="0"/>
          </reference>
        </references>
      </pivotArea>
    </chartFormat>
    <chartFormat chart="19" format="9">
      <pivotArea type="data" outline="0" fieldPosition="0">
        <references count="2">
          <reference field="4294967294" count="1" selected="0">
            <x v="0"/>
          </reference>
          <reference field="3" count="1" selected="0">
            <x v="1"/>
          </reference>
        </references>
      </pivotArea>
    </chartFormat>
    <chartFormat chart="19" format="10">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6CB5C32-C727-49EA-BBA9-FAF247368423}" name="PivotTable7"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1">
  <location ref="A51:C60" firstHeaderRow="0" firstDataRow="1" firstDataCol="1"/>
  <pivotFields count="14">
    <pivotField showAll="0"/>
    <pivotField numFmtId="1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showAll="0"/>
    <pivotField showAll="0"/>
    <pivotField axis="axisRow" showAll="0" sortType="ascending">
      <items count="13">
        <item x="4"/>
        <item x="8"/>
        <item x="10"/>
        <item x="9"/>
        <item x="6"/>
        <item h="1" x="3"/>
        <item h="1" x="2"/>
        <item x="5"/>
        <item x="1"/>
        <item x="0"/>
        <item h="1" x="11"/>
        <item h="1" x="7"/>
        <item t="default"/>
      </items>
      <autoSortScope>
        <pivotArea dataOnly="0" outline="0" fieldPosition="0">
          <references count="1">
            <reference field="4294967294" count="1" selected="0">
              <x v="0"/>
            </reference>
          </references>
        </pivotArea>
      </autoSortScope>
    </pivotField>
    <pivotField showAll="0"/>
    <pivotField showAll="0"/>
    <pivotField dataField="1" showAll="0"/>
    <pivotField showAll="0"/>
    <pivotField showAll="0"/>
    <pivotField dataField="1" showAll="0"/>
    <pivotField showAll="0" defaultSubtotal="0"/>
    <pivotField showAll="0" defaultSubtotal="0"/>
    <pivotField showAll="0" defaultSubtotal="0">
      <items count="4">
        <item x="0"/>
        <item x="1"/>
        <item x="2"/>
        <item x="3"/>
      </items>
    </pivotField>
  </pivotFields>
  <rowFields count="1">
    <field x="4"/>
  </rowFields>
  <rowItems count="9">
    <i>
      <x/>
    </i>
    <i>
      <x v="8"/>
    </i>
    <i>
      <x v="7"/>
    </i>
    <i>
      <x v="1"/>
    </i>
    <i>
      <x v="3"/>
    </i>
    <i>
      <x v="9"/>
    </i>
    <i>
      <x v="2"/>
    </i>
    <i>
      <x v="4"/>
    </i>
    <i t="grand">
      <x/>
    </i>
  </rowItems>
  <colFields count="1">
    <field x="-2"/>
  </colFields>
  <colItems count="2">
    <i>
      <x/>
    </i>
    <i i="1">
      <x v="1"/>
    </i>
  </colItems>
  <dataFields count="2">
    <dataField name="Sum of Discount" fld="7" baseField="0" baseItem="1"/>
    <dataField name="Sum of Profit" fld="10" baseField="4" baseItem="1" numFmtId="2"/>
  </dataFields>
  <formats count="1">
    <format dxfId="30">
      <pivotArea outline="0" collapsedLevelsAreSubtotals="1" fieldPosition="0">
        <references count="1">
          <reference field="4294967294" count="1" selected="0">
            <x v="1"/>
          </reference>
        </references>
      </pivotArea>
    </format>
  </formats>
  <chartFormats count="2">
    <chartFormat chart="11" format="4" series="1">
      <pivotArea type="data" outline="0" fieldPosition="0">
        <references count="1">
          <reference field="4294967294" count="1" selected="0">
            <x v="0"/>
          </reference>
        </references>
      </pivotArea>
    </chartFormat>
    <chartFormat chart="11"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DF4F40D-8D0A-43DB-B73B-2D8530510A58}" name="PivotTable6"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A45:B49" firstHeaderRow="1" firstDataRow="1" firstDataCol="1"/>
  <pivotFields count="14">
    <pivotField showAll="0"/>
    <pivotField numFmtId="16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showAll="0"/>
    <pivotField axis="axisRow" showAll="0">
      <items count="4">
        <item x="1"/>
        <item x="2"/>
        <item x="0"/>
        <item t="default"/>
      </items>
    </pivotField>
    <pivotField showAll="0"/>
    <pivotField showAll="0"/>
    <pivotField showAll="0"/>
    <pivotField dataField="1" showAll="0"/>
    <pivotField showAll="0"/>
    <pivotField showAll="0"/>
    <pivotField showAll="0"/>
    <pivotField showAll="0" defaultSubtotal="0"/>
    <pivotField showAll="0" defaultSubtotal="0"/>
    <pivotField showAll="0" defaultSubtotal="0">
      <items count="4">
        <item x="0"/>
        <item x="1"/>
        <item x="2"/>
        <item x="3"/>
      </items>
    </pivotField>
  </pivotFields>
  <rowFields count="1">
    <field x="3"/>
  </rowFields>
  <rowItems count="4">
    <i>
      <x/>
    </i>
    <i>
      <x v="1"/>
    </i>
    <i>
      <x v="2"/>
    </i>
    <i t="grand">
      <x/>
    </i>
  </rowItems>
  <colItems count="1">
    <i/>
  </colItems>
  <dataFields count="1">
    <dataField name="Average of Discount" fld="7" subtotal="average" baseField="3" baseItem="0"/>
  </dataFields>
  <formats count="1">
    <format dxfId="31">
      <pivotArea collapsedLevelsAreSubtotals="1" fieldPosition="0">
        <references count="1">
          <reference field="3" count="0"/>
        </references>
      </pivotArea>
    </format>
  </formats>
  <chartFormats count="2">
    <chartFormat chart="9" format="3" series="1">
      <pivotArea type="data" outline="0" fieldPosition="0">
        <references count="1">
          <reference field="4294967294" count="1" selected="0">
            <x v="0"/>
          </reference>
        </references>
      </pivotArea>
    </chartFormat>
    <chartFormat chart="10"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586F2B1-9723-4C19-B59A-835FDC396FB6}" name="PivotTable5"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8">
  <location ref="A32:B41" firstHeaderRow="1" firstDataRow="1" firstDataCol="1"/>
  <pivotFields count="14">
    <pivotField showAll="0"/>
    <pivotField numFmtId="16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showAll="0"/>
    <pivotField showAll="0"/>
    <pivotField axis="axisRow" showAll="0">
      <items count="13">
        <item x="4"/>
        <item x="8"/>
        <item x="10"/>
        <item x="9"/>
        <item x="6"/>
        <item h="1" x="3"/>
        <item h="1" x="2"/>
        <item x="5"/>
        <item x="1"/>
        <item x="0"/>
        <item h="1" x="11"/>
        <item h="1" x="7"/>
        <item t="default"/>
      </items>
    </pivotField>
    <pivotField showAll="0"/>
    <pivotField showAll="0"/>
    <pivotField showAll="0"/>
    <pivotField showAll="0"/>
    <pivotField showAll="0"/>
    <pivotField dataField="1" showAll="0"/>
    <pivotField showAll="0" defaultSubtotal="0"/>
    <pivotField showAll="0" defaultSubtotal="0"/>
    <pivotField showAll="0" defaultSubtotal="0">
      <items count="4">
        <item x="0"/>
        <item x="1"/>
        <item x="2"/>
        <item x="3"/>
      </items>
    </pivotField>
  </pivotFields>
  <rowFields count="1">
    <field x="4"/>
  </rowFields>
  <rowItems count="9">
    <i>
      <x/>
    </i>
    <i>
      <x v="1"/>
    </i>
    <i>
      <x v="2"/>
    </i>
    <i>
      <x v="3"/>
    </i>
    <i>
      <x v="4"/>
    </i>
    <i>
      <x v="7"/>
    </i>
    <i>
      <x v="8"/>
    </i>
    <i>
      <x v="9"/>
    </i>
    <i t="grand">
      <x/>
    </i>
  </rowItems>
  <colItems count="1">
    <i/>
  </colItems>
  <dataFields count="1">
    <dataField name="Average of Profit" fld="10" subtotal="average" baseField="4" baseItem="0" numFmtId="2"/>
  </dataFields>
  <formats count="1">
    <format dxfId="27">
      <pivotArea outline="0" collapsedLevelsAreSubtotals="1" fieldPosition="0"/>
    </format>
  </formats>
  <chartFormats count="1">
    <chartFormat chart="7"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BD31E87-21D4-4ABA-AD81-25BF68F535DF}" name="PivotTable4"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1">
  <location ref="A19:B28" firstHeaderRow="1" firstDataRow="1" firstDataCol="1"/>
  <pivotFields count="14">
    <pivotField showAll="0"/>
    <pivotField numFmtId="16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showAll="0"/>
    <pivotField showAll="0"/>
    <pivotField axis="axisRow" showAll="0" sortType="descending">
      <items count="13">
        <item x="4"/>
        <item x="8"/>
        <item x="10"/>
        <item x="9"/>
        <item x="6"/>
        <item h="1" x="3"/>
        <item h="1" x="2"/>
        <item x="5"/>
        <item x="1"/>
        <item x="0"/>
        <item h="1" x="11"/>
        <item h="1" x="7"/>
        <item t="default"/>
      </items>
      <autoSortScope>
        <pivotArea dataOnly="0" outline="0" fieldPosition="0">
          <references count="1">
            <reference field="4294967294" count="1" selected="0">
              <x v="0"/>
            </reference>
          </references>
        </pivotArea>
      </autoSortScope>
    </pivotField>
    <pivotField dataField="1" showAll="0"/>
    <pivotField showAll="0"/>
    <pivotField showAll="0"/>
    <pivotField showAll="0"/>
    <pivotField showAll="0"/>
    <pivotField showAll="0"/>
    <pivotField showAll="0" defaultSubtotal="0"/>
    <pivotField showAll="0" defaultSubtotal="0"/>
    <pivotField showAll="0" defaultSubtotal="0">
      <items count="4">
        <item x="0"/>
        <item x="1"/>
        <item x="2"/>
        <item x="3"/>
      </items>
    </pivotField>
  </pivotFields>
  <rowFields count="1">
    <field x="4"/>
  </rowFields>
  <rowItems count="9">
    <i>
      <x v="4"/>
    </i>
    <i>
      <x v="8"/>
    </i>
    <i>
      <x v="9"/>
    </i>
    <i>
      <x v="2"/>
    </i>
    <i>
      <x v="1"/>
    </i>
    <i>
      <x v="3"/>
    </i>
    <i>
      <x v="7"/>
    </i>
    <i>
      <x/>
    </i>
    <i t="grand">
      <x/>
    </i>
  </rowItems>
  <colItems count="1">
    <i/>
  </colItems>
  <dataFields count="1">
    <dataField name="Sum of Quantity Sold" fld="5" baseField="4" baseItem="0"/>
  </dataFields>
  <chartFormats count="1">
    <chartFormat chart="16"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7EAF421-8B58-4673-B2BA-E8A79807352E}" name="PivotTable3" cacheId="28"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63">
  <location ref="A11:C12" firstHeaderRow="0" firstDataRow="1" firstDataCol="1"/>
  <pivotFields count="14">
    <pivotField showAll="0"/>
    <pivotField axis="axisRow" numFmtId="16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showAll="0"/>
    <pivotField showAll="0"/>
    <pivotField showAll="0"/>
    <pivotField showAll="0"/>
    <pivotField showAll="0"/>
    <pivotField showAll="0"/>
    <pivotField showAll="0"/>
    <pivotField dataField="1" showAll="0"/>
    <pivotField dataField="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s>
  <rowFields count="2">
    <field x="11"/>
    <field x="1"/>
  </rowFields>
  <rowItems count="1">
    <i t="grand">
      <x/>
    </i>
  </rowItems>
  <colFields count="1">
    <field x="-2"/>
  </colFields>
  <colItems count="2">
    <i>
      <x/>
    </i>
    <i i="1">
      <x v="1"/>
    </i>
  </colItems>
  <dataFields count="2">
    <dataField name="Sum of Total Sales" fld="9" baseField="0" baseItem="0" numFmtId="2"/>
    <dataField name="Sum of Profit" fld="10" baseField="0" baseItem="0"/>
  </dataFields>
  <formats count="1">
    <format dxfId="28">
      <pivotArea outline="0" collapsedLevelsAreSubtotals="1" fieldPosition="0"/>
    </format>
  </formats>
  <chartFormats count="5">
    <chartFormat chart="12" format="4" series="1">
      <pivotArea type="data" outline="0" fieldPosition="0">
        <references count="1">
          <reference field="4294967294" count="1" selected="0">
            <x v="0"/>
          </reference>
        </references>
      </pivotArea>
    </chartFormat>
    <chartFormat chart="12" format="5" series="1">
      <pivotArea type="data" outline="0" fieldPosition="0">
        <references count="1">
          <reference field="4294967294" count="1" selected="0">
            <x v="1"/>
          </reference>
        </references>
      </pivotArea>
    </chartFormat>
    <chartFormat chart="12" format="6">
      <pivotArea type="data" outline="0" fieldPosition="0">
        <references count="2">
          <reference field="4294967294" count="1" selected="0">
            <x v="0"/>
          </reference>
          <reference field="11" count="1" selected="0">
            <x v="11"/>
          </reference>
        </references>
      </pivotArea>
    </chartFormat>
    <chartFormat chart="12" format="7">
      <pivotArea type="data" outline="0" fieldPosition="0">
        <references count="2">
          <reference field="4294967294" count="1" selected="0">
            <x v="0"/>
          </reference>
          <reference field="11" count="1" selected="0">
            <x v="8"/>
          </reference>
        </references>
      </pivotArea>
    </chartFormat>
    <chartFormat chart="12" format="8">
      <pivotArea type="data" outline="0" fieldPosition="0">
        <references count="2">
          <reference field="4294967294" count="1" selected="0">
            <x v="0"/>
          </reference>
          <reference field="11" count="1" selected="0">
            <x v="10"/>
          </reference>
        </references>
      </pivotArea>
    </chartFormat>
  </chartFormats>
  <pivotTableStyleInfo name="PivotStyleLight16" showRowHeaders="1" showColHeaders="1" showRowStripes="0" showColStripes="0" showLastColumn="1"/>
  <filters count="1">
    <filter fld="1" type="dateBetween" evalOrder="-1" id="38" name="Order Date">
      <autoFilter ref="A1">
        <filterColumn colId="0">
          <customFilters and="1">
            <customFilter operator="greaterThanOrEqual" val="45505"/>
            <customFilter operator="lessThanOrEqual" val="45596"/>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E8F6134-785C-4967-BE0D-2901CDBA9872}" name="PivotTable1"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5">
  <location ref="A1:C3" firstHeaderRow="0" firstDataRow="1" firstDataCol="1"/>
  <pivotFields count="14">
    <pivotField showAll="0"/>
    <pivotField numFmtId="164" showAll="0">
      <items count="156">
        <item x="73"/>
        <item x="72"/>
        <item x="128"/>
        <item x="12"/>
        <item x="4"/>
        <item x="98"/>
        <item x="69"/>
        <item x="97"/>
        <item x="108"/>
        <item x="15"/>
        <item x="19"/>
        <item x="24"/>
        <item x="141"/>
        <item x="132"/>
        <item x="102"/>
        <item x="67"/>
        <item x="54"/>
        <item x="147"/>
        <item x="22"/>
        <item x="37"/>
        <item x="78"/>
        <item x="45"/>
        <item x="139"/>
        <item x="2"/>
        <item x="56"/>
        <item x="5"/>
        <item x="51"/>
        <item x="11"/>
        <item x="88"/>
        <item x="62"/>
        <item x="0"/>
        <item x="35"/>
        <item x="122"/>
        <item x="77"/>
        <item x="151"/>
        <item x="137"/>
        <item x="18"/>
        <item x="58"/>
        <item x="52"/>
        <item x="64"/>
        <item x="48"/>
        <item x="140"/>
        <item x="142"/>
        <item x="16"/>
        <item x="154"/>
        <item x="120"/>
        <item x="13"/>
        <item x="133"/>
        <item x="101"/>
        <item x="17"/>
        <item x="43"/>
        <item x="124"/>
        <item x="31"/>
        <item x="34"/>
        <item x="71"/>
        <item x="131"/>
        <item x="10"/>
        <item x="32"/>
        <item x="109"/>
        <item x="53"/>
        <item x="127"/>
        <item x="44"/>
        <item x="100"/>
        <item x="68"/>
        <item x="27"/>
        <item x="145"/>
        <item x="112"/>
        <item x="104"/>
        <item x="135"/>
        <item x="14"/>
        <item x="20"/>
        <item x="116"/>
        <item x="90"/>
        <item x="126"/>
        <item x="65"/>
        <item x="144"/>
        <item x="47"/>
        <item x="106"/>
        <item x="103"/>
        <item x="80"/>
        <item x="94"/>
        <item x="84"/>
        <item x="119"/>
        <item x="96"/>
        <item x="25"/>
        <item x="91"/>
        <item x="105"/>
        <item x="134"/>
        <item x="153"/>
        <item x="83"/>
        <item x="87"/>
        <item x="41"/>
        <item x="29"/>
        <item x="7"/>
        <item x="152"/>
        <item x="93"/>
        <item x="33"/>
        <item x="46"/>
        <item x="148"/>
        <item x="42"/>
        <item x="3"/>
        <item x="92"/>
        <item x="95"/>
        <item x="121"/>
        <item x="26"/>
        <item x="115"/>
        <item x="86"/>
        <item x="138"/>
        <item x="74"/>
        <item x="59"/>
        <item x="129"/>
        <item x="1"/>
        <item x="40"/>
        <item x="55"/>
        <item x="21"/>
        <item x="6"/>
        <item x="125"/>
        <item x="123"/>
        <item x="70"/>
        <item x="111"/>
        <item x="28"/>
        <item x="110"/>
        <item x="63"/>
        <item x="49"/>
        <item x="136"/>
        <item x="85"/>
        <item x="9"/>
        <item x="39"/>
        <item x="107"/>
        <item x="130"/>
        <item x="50"/>
        <item x="114"/>
        <item x="38"/>
        <item x="79"/>
        <item x="66"/>
        <item x="146"/>
        <item x="61"/>
        <item x="36"/>
        <item x="81"/>
        <item x="23"/>
        <item x="57"/>
        <item x="117"/>
        <item x="82"/>
        <item x="76"/>
        <item x="150"/>
        <item x="143"/>
        <item x="99"/>
        <item x="30"/>
        <item x="75"/>
        <item x="113"/>
        <item x="118"/>
        <item x="149"/>
        <item x="8"/>
        <item x="60"/>
        <item x="89"/>
        <item t="default"/>
      </items>
    </pivotField>
    <pivotField axis="axisRow" showAll="0">
      <items count="5">
        <item x="0"/>
        <item h="1" x="2"/>
        <item h="1" x="3"/>
        <item h="1" x="1"/>
        <item t="default"/>
      </items>
    </pivotField>
    <pivotField showAll="0"/>
    <pivotField showAll="0"/>
    <pivotField showAll="0"/>
    <pivotField showAll="0"/>
    <pivotField showAll="0"/>
    <pivotField showAll="0"/>
    <pivotField dataField="1" showAll="0"/>
    <pivotField dataField="1"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Fields count="1">
    <field x="2"/>
  </rowFields>
  <rowItems count="2">
    <i>
      <x/>
    </i>
    <i t="grand">
      <x/>
    </i>
  </rowItems>
  <colFields count="1">
    <field x="-2"/>
  </colFields>
  <colItems count="2">
    <i>
      <x/>
    </i>
    <i i="1">
      <x v="1"/>
    </i>
  </colItems>
  <dataFields count="2">
    <dataField name="Sum of Total Sales" fld="9" baseField="0" baseItem="0"/>
    <dataField name="Sum of Profit" fld="10" baseField="0" baseItem="0"/>
  </dataFields>
  <formats count="1">
    <format dxfId="29">
      <pivotArea outline="0" collapsedLevelsAreSubtotals="1" fieldPosition="0"/>
    </format>
  </formats>
  <chartFormats count="2">
    <chartFormat chart="42" format="3" series="1">
      <pivotArea type="data" outline="0" fieldPosition="0">
        <references count="1">
          <reference field="4294967294" count="1" selected="0">
            <x v="0"/>
          </reference>
        </references>
      </pivotArea>
    </chartFormat>
    <chartFormat chart="42"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 xr10:uid="{24667F2B-5B51-4065-A36F-DA7E13ACE0DD}" sourceName="Product Name">
  <pivotTables>
    <pivotTable tabId="3" name="PivotTable4"/>
    <pivotTable tabId="3" name="PivotTable5"/>
    <pivotTable tabId="3" name="PivotTable7"/>
  </pivotTables>
  <data>
    <tabular pivotCacheId="255159200">
      <items count="12">
        <i x="4" s="1"/>
        <i x="8" s="1"/>
        <i x="10" s="1"/>
        <i x="9" s="1"/>
        <i x="6" s="1"/>
        <i x="3"/>
        <i x="2"/>
        <i x="5" s="1"/>
        <i x="1" s="1"/>
        <i x="0" s="1"/>
        <i x="11"/>
        <i x="7"/>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741E8485-1F04-4EF6-9D86-56D61A79212F}" sourceName="Region">
  <pivotTables>
    <pivotTable tabId="3" name="PivotTable1"/>
  </pivotTables>
  <data>
    <tabular pivotCacheId="255159200">
      <items count="4">
        <i x="0" s="1"/>
        <i x="2"/>
        <i x="3"/>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Name" xr10:uid="{2E356F28-4A54-4951-9259-D3572A56D9A3}" cache="Slicer_Product_Name" caption="Product Name" startItem="5" rowHeight="234950"/>
  <slicer name="Region" xr10:uid="{66A7830F-51BE-4BE5-BA87-98BFBE86E76E}" cache="Slicer_Region" caption="Region" rowHeight="234950"/>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Order_Date" xr10:uid="{3C5C57A2-8480-4232-AE63-C34818C8BF7D}" sourceName="Order Date">
  <pivotTables>
    <pivotTable tabId="3" name="PivotTable3"/>
  </pivotTables>
  <state minimalRefreshVersion="6" lastRefreshVersion="6" pivotCacheId="255159200" filterType="dateBetween">
    <selection startDate="2024-08-01T00:00:00" endDate="2024-10-31T00:00:00"/>
    <bounds startDate="2023-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xr10:uid="{18680CE3-CCBB-4DDE-91B8-D72DF858480A}" cache="NativeTimeline_Order_Date" caption="Order Date" level="2" selectionLevel="2" scrollPosition="2024-08-04T00:00:00"/>
</timeline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opLeftCell="A80" workbookViewId="0">
      <selection activeCell="B2" sqref="B2"/>
    </sheetView>
  </sheetViews>
  <sheetFormatPr defaultColWidth="14.44140625" defaultRowHeight="15" customHeight="1" x14ac:dyDescent="0.3"/>
  <cols>
    <col min="1" max="1" width="12.44140625" bestFit="1" customWidth="1"/>
    <col min="2" max="2" width="18.109375" style="5" bestFit="1" customWidth="1"/>
    <col min="3" max="3" width="11.21875" bestFit="1" customWidth="1"/>
    <col min="4" max="4" width="20.21875" bestFit="1" customWidth="1"/>
    <col min="5" max="5" width="17.6640625" bestFit="1" customWidth="1"/>
    <col min="6" max="6" width="16.88671875" bestFit="1" customWidth="1"/>
    <col min="7" max="7" width="13.5546875" bestFit="1" customWidth="1"/>
    <col min="8" max="8" width="12.77734375" bestFit="1" customWidth="1"/>
    <col min="9" max="9" width="14.21875" bestFit="1" customWidth="1"/>
    <col min="10" max="10" width="14.33203125" bestFit="1" customWidth="1"/>
    <col min="11" max="11" width="11" bestFit="1" customWidth="1"/>
    <col min="12" max="27" width="8.6640625" customWidth="1"/>
  </cols>
  <sheetData>
    <row r="1" spans="1:11" ht="14.4" x14ac:dyDescent="0.3">
      <c r="A1" s="1" t="s">
        <v>0</v>
      </c>
      <c r="B1" s="3" t="s">
        <v>1</v>
      </c>
      <c r="C1" s="1" t="s">
        <v>2</v>
      </c>
      <c r="D1" s="1" t="s">
        <v>3</v>
      </c>
      <c r="E1" s="1" t="s">
        <v>4</v>
      </c>
      <c r="F1" s="1" t="s">
        <v>5</v>
      </c>
      <c r="G1" s="1" t="s">
        <v>6</v>
      </c>
      <c r="H1" s="1" t="s">
        <v>7</v>
      </c>
      <c r="I1" s="1" t="s">
        <v>8</v>
      </c>
      <c r="J1" s="1" t="s">
        <v>9</v>
      </c>
      <c r="K1" s="1" t="s">
        <v>10</v>
      </c>
    </row>
    <row r="2" spans="1:11" ht="14.4" x14ac:dyDescent="0.3">
      <c r="A2" s="2" t="s">
        <v>11</v>
      </c>
      <c r="B2" s="4">
        <v>45005</v>
      </c>
      <c r="C2" s="2" t="s">
        <v>12</v>
      </c>
      <c r="D2" s="2" t="s">
        <v>13</v>
      </c>
      <c r="E2" s="2" t="s">
        <v>14</v>
      </c>
      <c r="F2" s="2">
        <v>5</v>
      </c>
      <c r="G2" s="2">
        <v>11.77</v>
      </c>
      <c r="H2" s="2">
        <v>0.23</v>
      </c>
      <c r="I2" s="2">
        <f t="shared" ref="I2:I33" si="0">G2-(G2*H2)</f>
        <v>9.0628999999999991</v>
      </c>
      <c r="J2" s="2">
        <v>45.314500000000002</v>
      </c>
      <c r="K2" s="2">
        <v>9.9691899999999993</v>
      </c>
    </row>
    <row r="3" spans="1:11" ht="14.4" x14ac:dyDescent="0.3">
      <c r="A3" s="2" t="s">
        <v>15</v>
      </c>
      <c r="B3" s="4">
        <v>45005</v>
      </c>
      <c r="C3" s="2" t="s">
        <v>16</v>
      </c>
      <c r="D3" s="2" t="s">
        <v>13</v>
      </c>
      <c r="E3" s="2" t="s">
        <v>17</v>
      </c>
      <c r="F3" s="2">
        <v>4</v>
      </c>
      <c r="G3" s="2">
        <v>42.3</v>
      </c>
      <c r="H3" s="2">
        <v>0.24</v>
      </c>
      <c r="I3" s="2">
        <f t="shared" si="0"/>
        <v>32.147999999999996</v>
      </c>
      <c r="J3" s="2">
        <v>128.59200000000001</v>
      </c>
      <c r="K3" s="2">
        <v>19.288799999999998</v>
      </c>
    </row>
    <row r="4" spans="1:11" ht="14.4" x14ac:dyDescent="0.3">
      <c r="A4" s="2" t="s">
        <v>18</v>
      </c>
      <c r="B4" s="4">
        <v>45187</v>
      </c>
      <c r="C4" s="2" t="s">
        <v>19</v>
      </c>
      <c r="D4" s="2" t="s">
        <v>20</v>
      </c>
      <c r="E4" s="2" t="s">
        <v>21</v>
      </c>
      <c r="F4" s="2">
        <v>2</v>
      </c>
      <c r="G4" s="2">
        <v>347.4</v>
      </c>
      <c r="H4" s="2">
        <v>0.25</v>
      </c>
      <c r="I4" s="2">
        <f t="shared" si="0"/>
        <v>260.54999999999995</v>
      </c>
      <c r="J4" s="2">
        <v>521.09999999999991</v>
      </c>
      <c r="K4" s="2">
        <v>52.11</v>
      </c>
    </row>
    <row r="5" spans="1:11" ht="14.4" x14ac:dyDescent="0.3">
      <c r="A5" s="2" t="s">
        <v>22</v>
      </c>
      <c r="B5" s="4">
        <v>44992</v>
      </c>
      <c r="C5" s="2" t="s">
        <v>12</v>
      </c>
      <c r="D5" s="2" t="s">
        <v>20</v>
      </c>
      <c r="E5" s="2" t="s">
        <v>23</v>
      </c>
      <c r="F5" s="2">
        <v>4</v>
      </c>
      <c r="G5" s="2">
        <v>269.5</v>
      </c>
      <c r="H5" s="2">
        <v>0.06</v>
      </c>
      <c r="I5" s="2">
        <f t="shared" si="0"/>
        <v>253.33</v>
      </c>
      <c r="J5" s="2">
        <v>1013.32</v>
      </c>
      <c r="K5" s="2">
        <v>212.7972</v>
      </c>
    </row>
    <row r="6" spans="1:11" ht="14.4" x14ac:dyDescent="0.3">
      <c r="A6" s="2" t="s">
        <v>24</v>
      </c>
      <c r="B6" s="4">
        <v>45154</v>
      </c>
      <c r="C6" s="2" t="s">
        <v>12</v>
      </c>
      <c r="D6" s="2" t="s">
        <v>25</v>
      </c>
      <c r="E6" s="2" t="s">
        <v>26</v>
      </c>
      <c r="F6" s="2">
        <v>3</v>
      </c>
      <c r="G6" s="2">
        <v>376.21</v>
      </c>
      <c r="H6" s="2">
        <v>7.0000000000000007E-2</v>
      </c>
      <c r="I6" s="2">
        <f t="shared" si="0"/>
        <v>349.87529999999998</v>
      </c>
      <c r="J6" s="2">
        <v>1049.6259</v>
      </c>
      <c r="K6" s="2">
        <v>167.940144</v>
      </c>
    </row>
    <row r="7" spans="1:11" ht="14.4" x14ac:dyDescent="0.3">
      <c r="A7" s="2" t="s">
        <v>27</v>
      </c>
      <c r="B7" s="4">
        <v>44942</v>
      </c>
      <c r="C7" s="2" t="s">
        <v>16</v>
      </c>
      <c r="D7" s="2" t="s">
        <v>20</v>
      </c>
      <c r="E7" s="2" t="s">
        <v>28</v>
      </c>
      <c r="F7" s="2">
        <v>1</v>
      </c>
      <c r="G7" s="2">
        <v>457.02</v>
      </c>
      <c r="H7" s="2">
        <v>0.19</v>
      </c>
      <c r="I7" s="2">
        <f t="shared" si="0"/>
        <v>370.18619999999999</v>
      </c>
      <c r="J7" s="2">
        <v>370.18619999999999</v>
      </c>
      <c r="K7" s="2">
        <v>29.614896000000002</v>
      </c>
    </row>
    <row r="8" spans="1:11" ht="14.4" x14ac:dyDescent="0.3">
      <c r="A8" s="2" t="s">
        <v>29</v>
      </c>
      <c r="B8" s="4">
        <v>44997</v>
      </c>
      <c r="C8" s="2" t="s">
        <v>19</v>
      </c>
      <c r="D8" s="2" t="s">
        <v>13</v>
      </c>
      <c r="E8" s="2" t="s">
        <v>14</v>
      </c>
      <c r="F8" s="2">
        <v>8</v>
      </c>
      <c r="G8" s="2">
        <v>294.64999999999998</v>
      </c>
      <c r="H8" s="2">
        <v>0.27</v>
      </c>
      <c r="I8" s="2">
        <f t="shared" si="0"/>
        <v>215.09449999999998</v>
      </c>
      <c r="J8" s="2">
        <v>1720.7560000000001</v>
      </c>
      <c r="K8" s="2">
        <v>481.81168000000002</v>
      </c>
    </row>
    <row r="9" spans="1:11" ht="14.4" x14ac:dyDescent="0.3">
      <c r="A9" s="2" t="s">
        <v>30</v>
      </c>
      <c r="B9" s="4">
        <v>45195</v>
      </c>
      <c r="C9" s="2" t="s">
        <v>19</v>
      </c>
      <c r="D9" s="2" t="s">
        <v>13</v>
      </c>
      <c r="E9" s="2" t="s">
        <v>31</v>
      </c>
      <c r="F9" s="2">
        <v>5</v>
      </c>
      <c r="G9" s="2">
        <v>364.43</v>
      </c>
      <c r="H9" s="2">
        <v>0.09</v>
      </c>
      <c r="I9" s="2">
        <f t="shared" si="0"/>
        <v>331.63130000000001</v>
      </c>
      <c r="J9" s="2">
        <v>1658.1565000000001</v>
      </c>
      <c r="K9" s="2">
        <v>364.79442999999998</v>
      </c>
    </row>
    <row r="10" spans="1:11" ht="14.4" x14ac:dyDescent="0.3">
      <c r="A10" s="2" t="s">
        <v>32</v>
      </c>
      <c r="B10" s="4">
        <v>45137</v>
      </c>
      <c r="C10" s="2" t="s">
        <v>12</v>
      </c>
      <c r="D10" s="2" t="s">
        <v>20</v>
      </c>
      <c r="E10" s="2" t="s">
        <v>23</v>
      </c>
      <c r="F10" s="2">
        <v>4</v>
      </c>
      <c r="G10" s="2">
        <v>379.76</v>
      </c>
      <c r="H10" s="2">
        <v>0.18</v>
      </c>
      <c r="I10" s="2">
        <f t="shared" si="0"/>
        <v>311.40319999999997</v>
      </c>
      <c r="J10" s="2">
        <v>1245.6128000000001</v>
      </c>
      <c r="K10" s="2">
        <v>274.03481599999998</v>
      </c>
    </row>
    <row r="11" spans="1:11" ht="14.4" x14ac:dyDescent="0.3">
      <c r="A11" s="2" t="s">
        <v>33</v>
      </c>
      <c r="B11" s="4">
        <v>45281</v>
      </c>
      <c r="C11" s="2" t="s">
        <v>34</v>
      </c>
      <c r="D11" s="2" t="s">
        <v>13</v>
      </c>
      <c r="E11" s="2" t="s">
        <v>14</v>
      </c>
      <c r="F11" s="2">
        <v>8</v>
      </c>
      <c r="G11" s="2">
        <v>192.04</v>
      </c>
      <c r="H11" s="2">
        <v>0.2</v>
      </c>
      <c r="I11" s="2">
        <f t="shared" si="0"/>
        <v>153.63200000000001</v>
      </c>
      <c r="J11" s="2">
        <v>1229.056</v>
      </c>
      <c r="K11" s="2">
        <v>319.55455999999998</v>
      </c>
    </row>
    <row r="12" spans="1:11" ht="14.4" x14ac:dyDescent="0.3">
      <c r="A12" s="2" t="s">
        <v>35</v>
      </c>
      <c r="B12" s="4">
        <v>45225</v>
      </c>
      <c r="C12" s="2" t="s">
        <v>12</v>
      </c>
      <c r="D12" s="2" t="s">
        <v>13</v>
      </c>
      <c r="E12" s="2" t="s">
        <v>14</v>
      </c>
      <c r="F12" s="2">
        <v>7</v>
      </c>
      <c r="G12" s="2">
        <v>124.34</v>
      </c>
      <c r="H12" s="2">
        <v>0.14000000000000001</v>
      </c>
      <c r="I12" s="2">
        <f t="shared" si="0"/>
        <v>106.9324</v>
      </c>
      <c r="J12" s="2">
        <v>748.52679999999998</v>
      </c>
      <c r="K12" s="2">
        <v>134.734824</v>
      </c>
    </row>
    <row r="13" spans="1:11" ht="14.4" x14ac:dyDescent="0.3">
      <c r="A13" s="2" t="s">
        <v>36</v>
      </c>
      <c r="B13" s="4">
        <v>45061</v>
      </c>
      <c r="C13" s="2" t="s">
        <v>12</v>
      </c>
      <c r="D13" s="2" t="s">
        <v>20</v>
      </c>
      <c r="E13" s="2" t="s">
        <v>28</v>
      </c>
      <c r="F13" s="2">
        <v>2</v>
      </c>
      <c r="G13" s="2">
        <v>106.5</v>
      </c>
      <c r="H13" s="2">
        <v>0.21</v>
      </c>
      <c r="I13" s="2">
        <f t="shared" si="0"/>
        <v>84.135000000000005</v>
      </c>
      <c r="J13" s="2">
        <v>168.27</v>
      </c>
      <c r="K13" s="2">
        <v>42.067500000000003</v>
      </c>
    </row>
    <row r="14" spans="1:11" ht="14.4" x14ac:dyDescent="0.3">
      <c r="A14" s="2" t="s">
        <v>37</v>
      </c>
      <c r="B14" s="4">
        <v>45000</v>
      </c>
      <c r="C14" s="2" t="s">
        <v>12</v>
      </c>
      <c r="D14" s="2" t="s">
        <v>20</v>
      </c>
      <c r="E14" s="2" t="s">
        <v>23</v>
      </c>
      <c r="F14" s="2">
        <v>1</v>
      </c>
      <c r="G14" s="2">
        <v>129.46</v>
      </c>
      <c r="H14" s="2">
        <v>0.27</v>
      </c>
      <c r="I14" s="2">
        <f t="shared" si="0"/>
        <v>94.505799999999994</v>
      </c>
      <c r="J14" s="2">
        <v>94.505800000000008</v>
      </c>
      <c r="K14" s="2">
        <v>16.065985999999999</v>
      </c>
    </row>
    <row r="15" spans="1:11" ht="14.4" x14ac:dyDescent="0.3">
      <c r="A15" s="2" t="s">
        <v>38</v>
      </c>
      <c r="B15" s="4">
        <v>44935</v>
      </c>
      <c r="C15" s="2" t="s">
        <v>12</v>
      </c>
      <c r="D15" s="2" t="s">
        <v>13</v>
      </c>
      <c r="E15" s="2" t="s">
        <v>14</v>
      </c>
      <c r="F15" s="2">
        <v>4</v>
      </c>
      <c r="G15" s="2">
        <v>140.99</v>
      </c>
      <c r="H15" s="2">
        <v>0.19</v>
      </c>
      <c r="I15" s="2">
        <f t="shared" si="0"/>
        <v>114.20190000000001</v>
      </c>
      <c r="J15" s="2">
        <v>456.80759999999998</v>
      </c>
      <c r="K15" s="2">
        <v>31.97653200000001</v>
      </c>
    </row>
    <row r="16" spans="1:11" ht="14.4" x14ac:dyDescent="0.3">
      <c r="A16" s="2" t="s">
        <v>39</v>
      </c>
      <c r="B16" s="4">
        <v>45040</v>
      </c>
      <c r="C16" s="2" t="s">
        <v>16</v>
      </c>
      <c r="D16" s="2" t="s">
        <v>13</v>
      </c>
      <c r="E16" s="2" t="s">
        <v>31</v>
      </c>
      <c r="F16" s="2">
        <v>8</v>
      </c>
      <c r="G16" s="2">
        <v>107.58</v>
      </c>
      <c r="H16" s="2">
        <v>0.16</v>
      </c>
      <c r="I16" s="2">
        <f t="shared" si="0"/>
        <v>90.367199999999997</v>
      </c>
      <c r="J16" s="2">
        <v>722.93759999999997</v>
      </c>
      <c r="K16" s="2">
        <v>108.44064</v>
      </c>
    </row>
    <row r="17" spans="1:11" ht="14.4" x14ac:dyDescent="0.3">
      <c r="A17" s="2" t="s">
        <v>40</v>
      </c>
      <c r="B17" s="4">
        <v>44997</v>
      </c>
      <c r="C17" s="2" t="s">
        <v>19</v>
      </c>
      <c r="D17" s="2" t="s">
        <v>13</v>
      </c>
      <c r="E17" s="2" t="s">
        <v>41</v>
      </c>
      <c r="F17" s="2">
        <v>2</v>
      </c>
      <c r="G17" s="2">
        <v>439.72</v>
      </c>
      <c r="H17" s="2">
        <v>0.13</v>
      </c>
      <c r="I17" s="2">
        <f t="shared" si="0"/>
        <v>382.55640000000005</v>
      </c>
      <c r="J17" s="2">
        <v>765.11279999999999</v>
      </c>
      <c r="K17" s="2">
        <v>130.069176</v>
      </c>
    </row>
    <row r="18" spans="1:11" ht="14.4" x14ac:dyDescent="0.3">
      <c r="A18" s="2" t="s">
        <v>42</v>
      </c>
      <c r="B18" s="4">
        <v>45086</v>
      </c>
      <c r="C18" s="2" t="s">
        <v>16</v>
      </c>
      <c r="D18" s="2" t="s">
        <v>25</v>
      </c>
      <c r="E18" s="2" t="s">
        <v>43</v>
      </c>
      <c r="F18" s="2">
        <v>3</v>
      </c>
      <c r="G18" s="2">
        <v>379.71</v>
      </c>
      <c r="H18" s="2">
        <v>0.17</v>
      </c>
      <c r="I18" s="2">
        <f t="shared" si="0"/>
        <v>315.15929999999997</v>
      </c>
      <c r="J18" s="2">
        <v>945.47789999999986</v>
      </c>
      <c r="K18" s="2">
        <v>217.45991699999999</v>
      </c>
    </row>
    <row r="19" spans="1:11" ht="14.4" x14ac:dyDescent="0.3">
      <c r="A19" s="2" t="s">
        <v>44</v>
      </c>
      <c r="B19" s="4">
        <v>44948</v>
      </c>
      <c r="C19" s="2" t="s">
        <v>16</v>
      </c>
      <c r="D19" s="2" t="s">
        <v>25</v>
      </c>
      <c r="E19" s="2" t="s">
        <v>45</v>
      </c>
      <c r="F19" s="2">
        <v>1</v>
      </c>
      <c r="G19" s="2">
        <v>28.21</v>
      </c>
      <c r="H19" s="2">
        <v>0.11</v>
      </c>
      <c r="I19" s="2">
        <f t="shared" si="0"/>
        <v>25.1069</v>
      </c>
      <c r="J19" s="2">
        <v>25.1069</v>
      </c>
      <c r="K19" s="2">
        <v>2.0085519999999999</v>
      </c>
    </row>
    <row r="20" spans="1:11" ht="14.4" x14ac:dyDescent="0.3">
      <c r="A20" s="2" t="s">
        <v>46</v>
      </c>
      <c r="B20" s="4">
        <v>45036</v>
      </c>
      <c r="C20" s="2" t="s">
        <v>16</v>
      </c>
      <c r="D20" s="2" t="s">
        <v>25</v>
      </c>
      <c r="E20" s="2" t="s">
        <v>47</v>
      </c>
      <c r="F20" s="2">
        <v>1</v>
      </c>
      <c r="G20" s="2">
        <v>137.99</v>
      </c>
      <c r="H20" s="2">
        <v>0.12</v>
      </c>
      <c r="I20" s="2">
        <f t="shared" si="0"/>
        <v>121.4312</v>
      </c>
      <c r="J20" s="2">
        <v>121.4312</v>
      </c>
      <c r="K20" s="2">
        <v>10.928808</v>
      </c>
    </row>
    <row r="21" spans="1:11" ht="15.75" customHeight="1" x14ac:dyDescent="0.3">
      <c r="A21" s="2" t="s">
        <v>48</v>
      </c>
      <c r="B21" s="4">
        <v>45043</v>
      </c>
      <c r="C21" s="2" t="s">
        <v>12</v>
      </c>
      <c r="D21" s="2" t="s">
        <v>20</v>
      </c>
      <c r="E21" s="2" t="s">
        <v>49</v>
      </c>
      <c r="F21" s="2">
        <v>3</v>
      </c>
      <c r="G21" s="2">
        <v>15.98</v>
      </c>
      <c r="H21" s="2">
        <v>0.16</v>
      </c>
      <c r="I21" s="2">
        <f t="shared" si="0"/>
        <v>13.423200000000001</v>
      </c>
      <c r="J21" s="2">
        <v>40.269599999999997</v>
      </c>
      <c r="K21" s="2">
        <v>4.8323519999999993</v>
      </c>
    </row>
    <row r="22" spans="1:11" ht="15.75" customHeight="1" x14ac:dyDescent="0.3">
      <c r="A22" s="2" t="s">
        <v>50</v>
      </c>
      <c r="B22" s="4">
        <v>45015</v>
      </c>
      <c r="C22" s="2" t="s">
        <v>34</v>
      </c>
      <c r="D22" s="2" t="s">
        <v>25</v>
      </c>
      <c r="E22" s="2" t="s">
        <v>26</v>
      </c>
      <c r="F22" s="2">
        <v>5</v>
      </c>
      <c r="G22" s="2">
        <v>251.59</v>
      </c>
      <c r="H22" s="2">
        <v>0.02</v>
      </c>
      <c r="I22" s="2">
        <f t="shared" si="0"/>
        <v>246.5582</v>
      </c>
      <c r="J22" s="2">
        <v>1232.7909999999999</v>
      </c>
      <c r="K22" s="2">
        <v>147.93492000000001</v>
      </c>
    </row>
    <row r="23" spans="1:11" ht="15.75" customHeight="1" x14ac:dyDescent="0.3">
      <c r="A23" s="2" t="s">
        <v>51</v>
      </c>
      <c r="B23" s="4">
        <v>44961</v>
      </c>
      <c r="C23" s="2" t="s">
        <v>19</v>
      </c>
      <c r="D23" s="2" t="s">
        <v>20</v>
      </c>
      <c r="E23" s="2" t="s">
        <v>49</v>
      </c>
      <c r="F23" s="2">
        <v>3</v>
      </c>
      <c r="G23" s="2">
        <v>240.72</v>
      </c>
      <c r="H23" s="2">
        <v>7.0000000000000007E-2</v>
      </c>
      <c r="I23" s="2">
        <f t="shared" si="0"/>
        <v>223.86959999999999</v>
      </c>
      <c r="J23" s="2">
        <v>671.60879999999997</v>
      </c>
      <c r="K23" s="2">
        <v>154.470024</v>
      </c>
    </row>
    <row r="24" spans="1:11" ht="15.75" customHeight="1" x14ac:dyDescent="0.3">
      <c r="A24" s="2" t="s">
        <v>52</v>
      </c>
      <c r="B24" s="4">
        <v>45088</v>
      </c>
      <c r="C24" s="2" t="s">
        <v>34</v>
      </c>
      <c r="D24" s="2" t="s">
        <v>20</v>
      </c>
      <c r="E24" s="2" t="s">
        <v>49</v>
      </c>
      <c r="F24" s="2">
        <v>1</v>
      </c>
      <c r="G24" s="2">
        <v>416.53</v>
      </c>
      <c r="H24" s="2">
        <v>0.16</v>
      </c>
      <c r="I24" s="2">
        <f t="shared" si="0"/>
        <v>349.88519999999994</v>
      </c>
      <c r="J24" s="2">
        <v>349.88519999999988</v>
      </c>
      <c r="K24" s="2">
        <v>38.487371999999993</v>
      </c>
    </row>
    <row r="25" spans="1:11" ht="15.75" customHeight="1" x14ac:dyDescent="0.3">
      <c r="A25" s="2" t="s">
        <v>53</v>
      </c>
      <c r="B25" s="4">
        <v>45192</v>
      </c>
      <c r="C25" s="2" t="s">
        <v>16</v>
      </c>
      <c r="D25" s="2" t="s">
        <v>25</v>
      </c>
      <c r="E25" s="2" t="s">
        <v>26</v>
      </c>
      <c r="F25" s="2">
        <v>1</v>
      </c>
      <c r="G25" s="2">
        <v>157.35</v>
      </c>
      <c r="H25" s="2">
        <v>0.13</v>
      </c>
      <c r="I25" s="2">
        <f t="shared" si="0"/>
        <v>136.89449999999999</v>
      </c>
      <c r="J25" s="2">
        <v>136.89449999999999</v>
      </c>
      <c r="K25" s="2">
        <v>28.747845000000002</v>
      </c>
    </row>
    <row r="26" spans="1:11" ht="15.75" customHeight="1" x14ac:dyDescent="0.3">
      <c r="A26" s="2" t="s">
        <v>54</v>
      </c>
      <c r="B26" s="4">
        <v>44974</v>
      </c>
      <c r="C26" s="2" t="s">
        <v>16</v>
      </c>
      <c r="D26" s="2" t="s">
        <v>25</v>
      </c>
      <c r="E26" s="2" t="s">
        <v>43</v>
      </c>
      <c r="F26" s="2">
        <v>8</v>
      </c>
      <c r="G26" s="2">
        <v>409.11</v>
      </c>
      <c r="H26" s="2">
        <v>0.1</v>
      </c>
      <c r="I26" s="2">
        <f t="shared" si="0"/>
        <v>368.19900000000001</v>
      </c>
      <c r="J26" s="2">
        <v>2945.5920000000001</v>
      </c>
      <c r="K26" s="2">
        <v>500.75063999999998</v>
      </c>
    </row>
    <row r="27" spans="1:11" ht="15.75" customHeight="1" x14ac:dyDescent="0.3">
      <c r="A27" s="2" t="s">
        <v>55</v>
      </c>
      <c r="B27" s="4">
        <v>45258</v>
      </c>
      <c r="C27" s="2" t="s">
        <v>34</v>
      </c>
      <c r="D27" s="2" t="s">
        <v>25</v>
      </c>
      <c r="E27" s="2" t="s">
        <v>45</v>
      </c>
      <c r="F27" s="2">
        <v>2</v>
      </c>
      <c r="G27" s="2">
        <v>484.15</v>
      </c>
      <c r="H27" s="2">
        <v>0.22</v>
      </c>
      <c r="I27" s="2">
        <f t="shared" si="0"/>
        <v>377.637</v>
      </c>
      <c r="J27" s="2">
        <v>755.274</v>
      </c>
      <c r="K27" s="2">
        <v>143.50206</v>
      </c>
    </row>
    <row r="28" spans="1:11" ht="15.75" customHeight="1" x14ac:dyDescent="0.3">
      <c r="A28" s="2" t="s">
        <v>56</v>
      </c>
      <c r="B28" s="4">
        <v>44962</v>
      </c>
      <c r="C28" s="2" t="s">
        <v>34</v>
      </c>
      <c r="D28" s="2" t="s">
        <v>13</v>
      </c>
      <c r="E28" s="2" t="s">
        <v>31</v>
      </c>
      <c r="F28" s="2">
        <v>3</v>
      </c>
      <c r="G28" s="2">
        <v>48.76</v>
      </c>
      <c r="H28" s="2">
        <v>0.21</v>
      </c>
      <c r="I28" s="2">
        <f t="shared" si="0"/>
        <v>38.520399999999995</v>
      </c>
      <c r="J28" s="2">
        <v>115.5612</v>
      </c>
      <c r="K28" s="2">
        <v>30.045912000000001</v>
      </c>
    </row>
    <row r="29" spans="1:11" ht="15.75" customHeight="1" x14ac:dyDescent="0.3">
      <c r="A29" s="2" t="s">
        <v>57</v>
      </c>
      <c r="B29" s="4">
        <v>45117</v>
      </c>
      <c r="C29" s="2" t="s">
        <v>34</v>
      </c>
      <c r="D29" s="2" t="s">
        <v>25</v>
      </c>
      <c r="E29" s="2" t="s">
        <v>45</v>
      </c>
      <c r="F29" s="2">
        <v>2</v>
      </c>
      <c r="G29" s="2">
        <v>396.95</v>
      </c>
      <c r="H29" s="2">
        <v>0.05</v>
      </c>
      <c r="I29" s="2">
        <f t="shared" si="0"/>
        <v>377.10249999999996</v>
      </c>
      <c r="J29" s="2">
        <v>754.20499999999993</v>
      </c>
      <c r="K29" s="2">
        <v>113.13075000000001</v>
      </c>
    </row>
    <row r="30" spans="1:11" ht="15.75" customHeight="1" x14ac:dyDescent="0.3">
      <c r="A30" s="2" t="s">
        <v>58</v>
      </c>
      <c r="B30" s="4">
        <v>45166</v>
      </c>
      <c r="C30" s="2" t="s">
        <v>16</v>
      </c>
      <c r="D30" s="2" t="s">
        <v>13</v>
      </c>
      <c r="E30" s="2" t="s">
        <v>31</v>
      </c>
      <c r="F30" s="2">
        <v>3</v>
      </c>
      <c r="G30" s="2">
        <v>297.02999999999997</v>
      </c>
      <c r="H30" s="2">
        <v>0.26</v>
      </c>
      <c r="I30" s="2">
        <f t="shared" si="0"/>
        <v>219.80219999999997</v>
      </c>
      <c r="J30" s="2">
        <v>659.40659999999991</v>
      </c>
      <c r="K30" s="2">
        <v>158.25758400000001</v>
      </c>
    </row>
    <row r="31" spans="1:11" ht="15.75" customHeight="1" x14ac:dyDescent="0.3">
      <c r="A31" s="2" t="s">
        <v>59</v>
      </c>
      <c r="B31" s="4">
        <v>45078</v>
      </c>
      <c r="C31" s="2" t="s">
        <v>16</v>
      </c>
      <c r="D31" s="2" t="s">
        <v>20</v>
      </c>
      <c r="E31" s="2" t="s">
        <v>23</v>
      </c>
      <c r="F31" s="2">
        <v>7</v>
      </c>
      <c r="G31" s="2">
        <v>242.62</v>
      </c>
      <c r="H31" s="2">
        <v>0.15</v>
      </c>
      <c r="I31" s="2">
        <f t="shared" si="0"/>
        <v>206.227</v>
      </c>
      <c r="J31" s="2">
        <v>1443.5889999999999</v>
      </c>
      <c r="K31" s="2">
        <v>230.97424000000001</v>
      </c>
    </row>
    <row r="32" spans="1:11" ht="15.75" customHeight="1" x14ac:dyDescent="0.3">
      <c r="A32" s="2" t="s">
        <v>60</v>
      </c>
      <c r="B32" s="4">
        <v>45210</v>
      </c>
      <c r="C32" s="2" t="s">
        <v>19</v>
      </c>
      <c r="D32" s="2" t="s">
        <v>13</v>
      </c>
      <c r="E32" s="2" t="s">
        <v>17</v>
      </c>
      <c r="F32" s="2">
        <v>1</v>
      </c>
      <c r="G32" s="2">
        <v>213.17</v>
      </c>
      <c r="H32" s="2">
        <v>0.22</v>
      </c>
      <c r="I32" s="2">
        <f t="shared" si="0"/>
        <v>166.27259999999998</v>
      </c>
      <c r="J32" s="2">
        <v>166.27260000000001</v>
      </c>
      <c r="K32" s="2">
        <v>23.278164</v>
      </c>
    </row>
    <row r="33" spans="1:11" ht="15.75" customHeight="1" x14ac:dyDescent="0.3">
      <c r="A33" s="2" t="s">
        <v>61</v>
      </c>
      <c r="B33" s="4">
        <v>45135</v>
      </c>
      <c r="C33" s="2" t="s">
        <v>19</v>
      </c>
      <c r="D33" s="2" t="s">
        <v>25</v>
      </c>
      <c r="E33" s="2" t="s">
        <v>26</v>
      </c>
      <c r="F33" s="2">
        <v>8</v>
      </c>
      <c r="G33" s="2">
        <v>393.41</v>
      </c>
      <c r="H33" s="2">
        <v>0.17</v>
      </c>
      <c r="I33" s="2">
        <f t="shared" si="0"/>
        <v>326.53030000000001</v>
      </c>
      <c r="J33" s="2">
        <v>2612.2424000000001</v>
      </c>
      <c r="K33" s="2">
        <v>757.550296</v>
      </c>
    </row>
    <row r="34" spans="1:11" ht="15.75" customHeight="1" x14ac:dyDescent="0.3">
      <c r="A34" s="2" t="s">
        <v>62</v>
      </c>
      <c r="B34" s="4">
        <v>45187</v>
      </c>
      <c r="C34" s="2" t="s">
        <v>16</v>
      </c>
      <c r="D34" s="2" t="s">
        <v>20</v>
      </c>
      <c r="E34" s="2" t="s">
        <v>49</v>
      </c>
      <c r="F34" s="2">
        <v>2</v>
      </c>
      <c r="G34" s="2">
        <v>321.48</v>
      </c>
      <c r="H34" s="2">
        <v>0.3</v>
      </c>
      <c r="I34" s="2">
        <f t="shared" ref="I34:I65" si="1">G34-(G34*H34)</f>
        <v>225.036</v>
      </c>
      <c r="J34" s="2">
        <v>450.072</v>
      </c>
      <c r="K34" s="2">
        <v>45.007199999999997</v>
      </c>
    </row>
    <row r="35" spans="1:11" ht="15.75" customHeight="1" x14ac:dyDescent="0.3">
      <c r="A35" s="2" t="s">
        <v>63</v>
      </c>
      <c r="B35" s="4">
        <v>44942</v>
      </c>
      <c r="C35" s="2" t="s">
        <v>34</v>
      </c>
      <c r="D35" s="2" t="s">
        <v>20</v>
      </c>
      <c r="E35" s="2" t="s">
        <v>23</v>
      </c>
      <c r="F35" s="2">
        <v>3</v>
      </c>
      <c r="G35" s="2">
        <v>403.5</v>
      </c>
      <c r="H35" s="2">
        <v>0.23</v>
      </c>
      <c r="I35" s="2">
        <f t="shared" si="1"/>
        <v>310.69499999999999</v>
      </c>
      <c r="J35" s="2">
        <v>932.08500000000004</v>
      </c>
      <c r="K35" s="2">
        <v>65.245950000000008</v>
      </c>
    </row>
    <row r="36" spans="1:11" ht="15.75" customHeight="1" x14ac:dyDescent="0.3">
      <c r="A36" s="2" t="s">
        <v>64</v>
      </c>
      <c r="B36" s="4">
        <v>45272</v>
      </c>
      <c r="C36" s="2" t="s">
        <v>34</v>
      </c>
      <c r="D36" s="2" t="s">
        <v>20</v>
      </c>
      <c r="E36" s="2" t="s">
        <v>23</v>
      </c>
      <c r="F36" s="2">
        <v>9</v>
      </c>
      <c r="G36" s="2">
        <v>452.06</v>
      </c>
      <c r="H36" s="2">
        <v>0.21</v>
      </c>
      <c r="I36" s="2">
        <f t="shared" si="1"/>
        <v>357.12740000000002</v>
      </c>
      <c r="J36" s="2">
        <v>3214.1466</v>
      </c>
      <c r="K36" s="2">
        <v>771.39518399999997</v>
      </c>
    </row>
    <row r="37" spans="1:11" ht="15.75" customHeight="1" x14ac:dyDescent="0.3">
      <c r="A37" s="2" t="s">
        <v>65</v>
      </c>
      <c r="B37" s="4">
        <v>45048</v>
      </c>
      <c r="C37" s="2" t="s">
        <v>19</v>
      </c>
      <c r="D37" s="2" t="s">
        <v>13</v>
      </c>
      <c r="E37" s="2" t="s">
        <v>17</v>
      </c>
      <c r="F37" s="2">
        <v>7</v>
      </c>
      <c r="G37" s="2">
        <v>310.55</v>
      </c>
      <c r="H37" s="2">
        <v>0.23</v>
      </c>
      <c r="I37" s="2">
        <f t="shared" si="1"/>
        <v>239.12350000000001</v>
      </c>
      <c r="J37" s="2">
        <v>1673.8644999999999</v>
      </c>
      <c r="K37" s="2">
        <v>117.17051499999999</v>
      </c>
    </row>
    <row r="38" spans="1:11" ht="15.75" customHeight="1" x14ac:dyDescent="0.3">
      <c r="A38" s="2" t="s">
        <v>66</v>
      </c>
      <c r="B38" s="4">
        <v>45137</v>
      </c>
      <c r="C38" s="2" t="s">
        <v>16</v>
      </c>
      <c r="D38" s="2" t="s">
        <v>25</v>
      </c>
      <c r="E38" s="2" t="s">
        <v>45</v>
      </c>
      <c r="F38" s="2">
        <v>4</v>
      </c>
      <c r="G38" s="2">
        <v>490.33</v>
      </c>
      <c r="H38" s="2">
        <v>0.04</v>
      </c>
      <c r="I38" s="2">
        <f t="shared" si="1"/>
        <v>470.71679999999998</v>
      </c>
      <c r="J38" s="2">
        <v>1882.8671999999999</v>
      </c>
      <c r="K38" s="2">
        <v>489.54547200000002</v>
      </c>
    </row>
    <row r="39" spans="1:11" ht="15.75" customHeight="1" x14ac:dyDescent="0.3">
      <c r="A39" s="2" t="s">
        <v>67</v>
      </c>
      <c r="B39" s="4">
        <v>45062</v>
      </c>
      <c r="C39" s="2" t="s">
        <v>19</v>
      </c>
      <c r="D39" s="2" t="s">
        <v>20</v>
      </c>
      <c r="E39" s="2" t="s">
        <v>49</v>
      </c>
      <c r="F39" s="2">
        <v>5</v>
      </c>
      <c r="G39" s="2">
        <v>306</v>
      </c>
      <c r="H39" s="2">
        <v>0.06</v>
      </c>
      <c r="I39" s="2">
        <f t="shared" si="1"/>
        <v>287.64</v>
      </c>
      <c r="J39" s="2">
        <v>1438.2</v>
      </c>
      <c r="K39" s="2">
        <v>230.11199999999999</v>
      </c>
    </row>
    <row r="40" spans="1:11" ht="15.75" customHeight="1" x14ac:dyDescent="0.3">
      <c r="A40" s="2" t="s">
        <v>68</v>
      </c>
      <c r="B40" s="4">
        <v>45148</v>
      </c>
      <c r="C40" s="2" t="s">
        <v>19</v>
      </c>
      <c r="D40" s="2" t="s">
        <v>20</v>
      </c>
      <c r="E40" s="2" t="s">
        <v>21</v>
      </c>
      <c r="F40" s="2">
        <v>2</v>
      </c>
      <c r="G40" s="2">
        <v>320.14</v>
      </c>
      <c r="H40" s="2">
        <v>0.21</v>
      </c>
      <c r="I40" s="2">
        <f t="shared" si="1"/>
        <v>252.91059999999999</v>
      </c>
      <c r="J40" s="2">
        <v>505.82119999999998</v>
      </c>
      <c r="K40" s="2">
        <v>141.62993599999999</v>
      </c>
    </row>
    <row r="41" spans="1:11" ht="15.75" customHeight="1" x14ac:dyDescent="0.3">
      <c r="A41" s="2" t="s">
        <v>69</v>
      </c>
      <c r="B41" s="4">
        <v>45050</v>
      </c>
      <c r="C41" s="2" t="s">
        <v>12</v>
      </c>
      <c r="D41" s="2" t="s">
        <v>20</v>
      </c>
      <c r="E41" s="2" t="s">
        <v>28</v>
      </c>
      <c r="F41" s="2">
        <v>8</v>
      </c>
      <c r="G41" s="2">
        <v>279.63</v>
      </c>
      <c r="H41" s="2">
        <v>0.15</v>
      </c>
      <c r="I41" s="2">
        <f t="shared" si="1"/>
        <v>237.68549999999999</v>
      </c>
      <c r="J41" s="2">
        <v>1901.4839999999999</v>
      </c>
      <c r="K41" s="2">
        <v>437.34132</v>
      </c>
    </row>
    <row r="42" spans="1:11" ht="15.75" customHeight="1" x14ac:dyDescent="0.3">
      <c r="A42" s="2" t="s">
        <v>70</v>
      </c>
      <c r="B42" s="4">
        <v>45006</v>
      </c>
      <c r="C42" s="2" t="s">
        <v>12</v>
      </c>
      <c r="D42" s="2" t="s">
        <v>13</v>
      </c>
      <c r="E42" s="2" t="s">
        <v>14</v>
      </c>
      <c r="F42" s="2">
        <v>4</v>
      </c>
      <c r="G42" s="2">
        <v>50.05</v>
      </c>
      <c r="H42" s="2">
        <v>0.23</v>
      </c>
      <c r="I42" s="2">
        <f t="shared" si="1"/>
        <v>38.538499999999999</v>
      </c>
      <c r="J42" s="2">
        <v>154.154</v>
      </c>
      <c r="K42" s="2">
        <v>30.8308</v>
      </c>
    </row>
    <row r="43" spans="1:11" ht="15.75" customHeight="1" x14ac:dyDescent="0.3">
      <c r="A43" s="2" t="s">
        <v>71</v>
      </c>
      <c r="B43" s="4">
        <v>45251</v>
      </c>
      <c r="C43" s="2" t="s">
        <v>12</v>
      </c>
      <c r="D43" s="2" t="s">
        <v>13</v>
      </c>
      <c r="E43" s="2" t="s">
        <v>14</v>
      </c>
      <c r="F43" s="2">
        <v>9</v>
      </c>
      <c r="G43" s="2">
        <v>364.57</v>
      </c>
      <c r="H43" s="2">
        <v>0.03</v>
      </c>
      <c r="I43" s="2">
        <f t="shared" si="1"/>
        <v>353.63290000000001</v>
      </c>
      <c r="J43" s="2">
        <v>3182.6961000000001</v>
      </c>
      <c r="K43" s="2">
        <v>922.98186899999996</v>
      </c>
    </row>
    <row r="44" spans="1:11" ht="15.75" customHeight="1" x14ac:dyDescent="0.3">
      <c r="A44" s="2" t="s">
        <v>72</v>
      </c>
      <c r="B44" s="4">
        <v>44977</v>
      </c>
      <c r="C44" s="2" t="s">
        <v>34</v>
      </c>
      <c r="D44" s="2" t="s">
        <v>25</v>
      </c>
      <c r="E44" s="2" t="s">
        <v>26</v>
      </c>
      <c r="F44" s="2">
        <v>5</v>
      </c>
      <c r="G44" s="2">
        <v>275.99</v>
      </c>
      <c r="H44" s="2">
        <v>0.16</v>
      </c>
      <c r="I44" s="2">
        <f t="shared" si="1"/>
        <v>231.83160000000001</v>
      </c>
      <c r="J44" s="2">
        <v>1159.1579999999999</v>
      </c>
      <c r="K44" s="2">
        <v>173.87370000000001</v>
      </c>
    </row>
    <row r="45" spans="1:11" ht="15.75" customHeight="1" x14ac:dyDescent="0.3">
      <c r="A45" s="2" t="s">
        <v>73</v>
      </c>
      <c r="B45" s="4">
        <v>45241</v>
      </c>
      <c r="C45" s="2" t="s">
        <v>16</v>
      </c>
      <c r="D45" s="2" t="s">
        <v>13</v>
      </c>
      <c r="E45" s="2" t="s">
        <v>17</v>
      </c>
      <c r="F45" s="2">
        <v>9</v>
      </c>
      <c r="G45" s="2">
        <v>228.2</v>
      </c>
      <c r="H45" s="2">
        <v>0.11</v>
      </c>
      <c r="I45" s="2">
        <f t="shared" si="1"/>
        <v>203.09799999999998</v>
      </c>
      <c r="J45" s="2">
        <v>1827.8820000000001</v>
      </c>
      <c r="K45" s="2">
        <v>530.08577999999989</v>
      </c>
    </row>
    <row r="46" spans="1:11" ht="15.75" customHeight="1" x14ac:dyDescent="0.3">
      <c r="A46" s="2" t="s">
        <v>74</v>
      </c>
      <c r="B46" s="4">
        <v>45231</v>
      </c>
      <c r="C46" s="2" t="s">
        <v>16</v>
      </c>
      <c r="D46" s="2" t="s">
        <v>20</v>
      </c>
      <c r="E46" s="2" t="s">
        <v>28</v>
      </c>
      <c r="F46" s="2">
        <v>4</v>
      </c>
      <c r="G46" s="2">
        <v>455.68</v>
      </c>
      <c r="H46" s="2">
        <v>0.14000000000000001</v>
      </c>
      <c r="I46" s="2">
        <f t="shared" si="1"/>
        <v>391.88479999999998</v>
      </c>
      <c r="J46" s="2">
        <v>1567.5391999999999</v>
      </c>
      <c r="K46" s="2">
        <v>125.403136</v>
      </c>
    </row>
    <row r="47" spans="1:11" ht="15.75" customHeight="1" x14ac:dyDescent="0.3">
      <c r="A47" s="2" t="s">
        <v>75</v>
      </c>
      <c r="B47" s="4">
        <v>45188</v>
      </c>
      <c r="C47" s="2" t="s">
        <v>16</v>
      </c>
      <c r="D47" s="2" t="s">
        <v>25</v>
      </c>
      <c r="E47" s="2" t="s">
        <v>26</v>
      </c>
      <c r="F47" s="2">
        <v>5</v>
      </c>
      <c r="G47" s="2">
        <v>152.49</v>
      </c>
      <c r="H47" s="2">
        <v>0.18</v>
      </c>
      <c r="I47" s="2">
        <f t="shared" si="1"/>
        <v>125.04180000000001</v>
      </c>
      <c r="J47" s="2">
        <v>625.20900000000006</v>
      </c>
      <c r="K47" s="2">
        <v>106.28552999999999</v>
      </c>
    </row>
    <row r="48" spans="1:11" ht="15.75" customHeight="1" x14ac:dyDescent="0.3">
      <c r="A48" s="2" t="s">
        <v>76</v>
      </c>
      <c r="B48" s="4">
        <v>45131</v>
      </c>
      <c r="C48" s="2" t="s">
        <v>16</v>
      </c>
      <c r="D48" s="2" t="s">
        <v>20</v>
      </c>
      <c r="E48" s="2" t="s">
        <v>21</v>
      </c>
      <c r="F48" s="2">
        <v>9</v>
      </c>
      <c r="G48" s="2">
        <v>264.18</v>
      </c>
      <c r="H48" s="2">
        <v>0.15</v>
      </c>
      <c r="I48" s="2">
        <f t="shared" si="1"/>
        <v>224.553</v>
      </c>
      <c r="J48" s="2">
        <v>2020.9770000000001</v>
      </c>
      <c r="K48" s="2">
        <v>242.51723999999999</v>
      </c>
    </row>
    <row r="49" spans="1:11" ht="15.75" customHeight="1" x14ac:dyDescent="0.3">
      <c r="A49" s="2" t="s">
        <v>77</v>
      </c>
      <c r="B49" s="4">
        <v>45153</v>
      </c>
      <c r="C49" s="2" t="s">
        <v>12</v>
      </c>
      <c r="D49" s="2" t="s">
        <v>20</v>
      </c>
      <c r="E49" s="2" t="s">
        <v>49</v>
      </c>
      <c r="F49" s="2">
        <v>8</v>
      </c>
      <c r="G49" s="2">
        <v>350.33</v>
      </c>
      <c r="H49" s="2">
        <v>0.16</v>
      </c>
      <c r="I49" s="2">
        <f t="shared" si="1"/>
        <v>294.27719999999999</v>
      </c>
      <c r="J49" s="2">
        <v>2354.2175999999999</v>
      </c>
      <c r="K49" s="2">
        <v>423.75916799999999</v>
      </c>
    </row>
    <row r="50" spans="1:11" ht="15.75" customHeight="1" x14ac:dyDescent="0.3">
      <c r="A50" s="2" t="s">
        <v>78</v>
      </c>
      <c r="B50" s="4">
        <v>45044</v>
      </c>
      <c r="C50" s="2" t="s">
        <v>34</v>
      </c>
      <c r="D50" s="2" t="s">
        <v>13</v>
      </c>
      <c r="E50" s="2" t="s">
        <v>41</v>
      </c>
      <c r="F50" s="2">
        <v>3</v>
      </c>
      <c r="G50" s="2">
        <v>399.25</v>
      </c>
      <c r="H50" s="2">
        <v>0.15</v>
      </c>
      <c r="I50" s="2">
        <f t="shared" si="1"/>
        <v>339.36250000000001</v>
      </c>
      <c r="J50" s="2">
        <v>1018.0875</v>
      </c>
      <c r="K50" s="2">
        <v>91.627874999999989</v>
      </c>
    </row>
    <row r="51" spans="1:11" ht="15.75" customHeight="1" x14ac:dyDescent="0.3">
      <c r="A51" s="2" t="s">
        <v>79</v>
      </c>
      <c r="B51" s="4">
        <v>45078</v>
      </c>
      <c r="C51" s="2" t="s">
        <v>34</v>
      </c>
      <c r="D51" s="2" t="s">
        <v>25</v>
      </c>
      <c r="E51" s="2" t="s">
        <v>45</v>
      </c>
      <c r="F51" s="2">
        <v>1</v>
      </c>
      <c r="G51" s="2">
        <v>232.38</v>
      </c>
      <c r="H51" s="2">
        <v>0.12</v>
      </c>
      <c r="I51" s="2">
        <f t="shared" si="1"/>
        <v>204.49439999999998</v>
      </c>
      <c r="J51" s="2">
        <v>204.49440000000001</v>
      </c>
      <c r="K51" s="2">
        <v>53.168543999999997</v>
      </c>
    </row>
    <row r="52" spans="1:11" ht="15.75" customHeight="1" x14ac:dyDescent="0.3">
      <c r="A52" s="2" t="s">
        <v>80</v>
      </c>
      <c r="B52" s="4">
        <v>45148</v>
      </c>
      <c r="C52" s="2" t="s">
        <v>12</v>
      </c>
      <c r="D52" s="2" t="s">
        <v>13</v>
      </c>
      <c r="E52" s="2" t="s">
        <v>41</v>
      </c>
      <c r="F52" s="2">
        <v>3</v>
      </c>
      <c r="G52" s="2">
        <v>421.84</v>
      </c>
      <c r="H52" s="2">
        <v>0.23</v>
      </c>
      <c r="I52" s="2">
        <f t="shared" si="1"/>
        <v>324.81679999999994</v>
      </c>
      <c r="J52" s="2">
        <v>974.45040000000006</v>
      </c>
      <c r="K52" s="2">
        <v>253.35710399999999</v>
      </c>
    </row>
    <row r="53" spans="1:11" ht="15.75" customHeight="1" x14ac:dyDescent="0.3">
      <c r="A53" s="2" t="s">
        <v>81</v>
      </c>
      <c r="B53" s="4">
        <v>45074</v>
      </c>
      <c r="C53" s="2" t="s">
        <v>34</v>
      </c>
      <c r="D53" s="2" t="s">
        <v>13</v>
      </c>
      <c r="E53" s="2" t="s">
        <v>17</v>
      </c>
      <c r="F53" s="2">
        <v>4</v>
      </c>
      <c r="G53" s="2">
        <v>385.61</v>
      </c>
      <c r="H53" s="2">
        <v>0</v>
      </c>
      <c r="I53" s="2">
        <f t="shared" si="1"/>
        <v>385.61</v>
      </c>
      <c r="J53" s="2">
        <v>1542.44</v>
      </c>
      <c r="K53" s="2">
        <v>447.30759999999998</v>
      </c>
    </row>
    <row r="54" spans="1:11" ht="15.75" customHeight="1" x14ac:dyDescent="0.3">
      <c r="A54" s="2" t="s">
        <v>82</v>
      </c>
      <c r="B54" s="4">
        <v>44983</v>
      </c>
      <c r="C54" s="2" t="s">
        <v>12</v>
      </c>
      <c r="D54" s="2" t="s">
        <v>25</v>
      </c>
      <c r="E54" s="2" t="s">
        <v>47</v>
      </c>
      <c r="F54" s="2">
        <v>2</v>
      </c>
      <c r="G54" s="2">
        <v>37.79</v>
      </c>
      <c r="H54" s="2">
        <v>0.18</v>
      </c>
      <c r="I54" s="2">
        <f t="shared" si="1"/>
        <v>30.9878</v>
      </c>
      <c r="J54" s="2">
        <v>61.9756</v>
      </c>
      <c r="K54" s="2">
        <v>5.5778040000000004</v>
      </c>
    </row>
    <row r="55" spans="1:11" ht="15.75" customHeight="1" x14ac:dyDescent="0.3">
      <c r="A55" s="2" t="s">
        <v>83</v>
      </c>
      <c r="B55" s="4">
        <v>45043</v>
      </c>
      <c r="C55" s="2" t="s">
        <v>16</v>
      </c>
      <c r="D55" s="2" t="s">
        <v>20</v>
      </c>
      <c r="E55" s="2" t="s">
        <v>28</v>
      </c>
      <c r="F55" s="2">
        <v>1</v>
      </c>
      <c r="G55" s="2">
        <v>27.7</v>
      </c>
      <c r="H55" s="2">
        <v>0.17</v>
      </c>
      <c r="I55" s="2">
        <f t="shared" si="1"/>
        <v>22.991</v>
      </c>
      <c r="J55" s="2">
        <v>22.991</v>
      </c>
      <c r="K55" s="2">
        <v>4.8281099999999997</v>
      </c>
    </row>
    <row r="56" spans="1:11" ht="15.75" customHeight="1" x14ac:dyDescent="0.3">
      <c r="A56" s="2" t="s">
        <v>84</v>
      </c>
      <c r="B56" s="4">
        <v>45150</v>
      </c>
      <c r="C56" s="2" t="s">
        <v>12</v>
      </c>
      <c r="D56" s="2" t="s">
        <v>20</v>
      </c>
      <c r="E56" s="2" t="s">
        <v>21</v>
      </c>
      <c r="F56" s="2">
        <v>7</v>
      </c>
      <c r="G56" s="2">
        <v>312.3</v>
      </c>
      <c r="H56" s="2">
        <v>0.21</v>
      </c>
      <c r="I56" s="2">
        <f t="shared" si="1"/>
        <v>246.71700000000001</v>
      </c>
      <c r="J56" s="2">
        <v>1727.019</v>
      </c>
      <c r="K56" s="2">
        <v>293.59323000000001</v>
      </c>
    </row>
    <row r="57" spans="1:11" ht="15.75" customHeight="1" x14ac:dyDescent="0.3">
      <c r="A57" s="2" t="s">
        <v>85</v>
      </c>
      <c r="B57" s="4">
        <v>45015</v>
      </c>
      <c r="C57" s="2" t="s">
        <v>16</v>
      </c>
      <c r="D57" s="2" t="s">
        <v>25</v>
      </c>
      <c r="E57" s="2" t="s">
        <v>43</v>
      </c>
      <c r="F57" s="2">
        <v>8</v>
      </c>
      <c r="G57" s="2">
        <v>176.97</v>
      </c>
      <c r="H57" s="2">
        <v>0.18</v>
      </c>
      <c r="I57" s="2">
        <f t="shared" si="1"/>
        <v>145.11539999999999</v>
      </c>
      <c r="J57" s="2">
        <v>1160.9232</v>
      </c>
      <c r="K57" s="2">
        <v>162.52924800000011</v>
      </c>
    </row>
    <row r="58" spans="1:11" ht="15.75" customHeight="1" x14ac:dyDescent="0.3">
      <c r="A58" s="2" t="s">
        <v>86</v>
      </c>
      <c r="B58" s="4">
        <v>45099</v>
      </c>
      <c r="C58" s="2" t="s">
        <v>16</v>
      </c>
      <c r="D58" s="2" t="s">
        <v>20</v>
      </c>
      <c r="E58" s="2" t="s">
        <v>49</v>
      </c>
      <c r="F58" s="2">
        <v>7</v>
      </c>
      <c r="G58" s="2">
        <v>108.52</v>
      </c>
      <c r="H58" s="2">
        <v>0.25</v>
      </c>
      <c r="I58" s="2">
        <f t="shared" si="1"/>
        <v>81.39</v>
      </c>
      <c r="J58" s="2">
        <v>569.73</v>
      </c>
      <c r="K58" s="2">
        <v>79.762200000000007</v>
      </c>
    </row>
    <row r="59" spans="1:11" ht="15.75" customHeight="1" x14ac:dyDescent="0.3">
      <c r="A59" s="2" t="s">
        <v>87</v>
      </c>
      <c r="B59" s="4">
        <v>44992</v>
      </c>
      <c r="C59" s="2" t="s">
        <v>19</v>
      </c>
      <c r="D59" s="2" t="s">
        <v>25</v>
      </c>
      <c r="E59" s="2" t="s">
        <v>26</v>
      </c>
      <c r="F59" s="2">
        <v>5</v>
      </c>
      <c r="G59" s="2">
        <v>291.93</v>
      </c>
      <c r="H59" s="2">
        <v>0.28999999999999998</v>
      </c>
      <c r="I59" s="2">
        <f t="shared" si="1"/>
        <v>207.27030000000002</v>
      </c>
      <c r="J59" s="2">
        <v>1036.3515</v>
      </c>
      <c r="K59" s="2">
        <v>155.45272499999999</v>
      </c>
    </row>
    <row r="60" spans="1:11" ht="15.75" customHeight="1" x14ac:dyDescent="0.3">
      <c r="A60" s="2" t="s">
        <v>88</v>
      </c>
      <c r="B60" s="4">
        <v>45022</v>
      </c>
      <c r="C60" s="2" t="s">
        <v>12</v>
      </c>
      <c r="D60" s="2" t="s">
        <v>25</v>
      </c>
      <c r="E60" s="2" t="s">
        <v>47</v>
      </c>
      <c r="F60" s="2">
        <v>1</v>
      </c>
      <c r="G60" s="2">
        <v>174.07</v>
      </c>
      <c r="H60" s="2">
        <v>0.1</v>
      </c>
      <c r="I60" s="2">
        <f t="shared" si="1"/>
        <v>156.66299999999998</v>
      </c>
      <c r="J60" s="2">
        <v>156.66300000000001</v>
      </c>
      <c r="K60" s="2">
        <v>36.032490000000003</v>
      </c>
    </row>
    <row r="61" spans="1:11" ht="15.75" customHeight="1" x14ac:dyDescent="0.3">
      <c r="A61" s="2" t="s">
        <v>89</v>
      </c>
      <c r="B61" s="4">
        <v>45218</v>
      </c>
      <c r="C61" s="2" t="s">
        <v>19</v>
      </c>
      <c r="D61" s="2" t="s">
        <v>13</v>
      </c>
      <c r="E61" s="2" t="s">
        <v>31</v>
      </c>
      <c r="F61" s="2">
        <v>7</v>
      </c>
      <c r="G61" s="2">
        <v>270.95</v>
      </c>
      <c r="H61" s="2">
        <v>7.0000000000000007E-2</v>
      </c>
      <c r="I61" s="2">
        <f t="shared" si="1"/>
        <v>251.98349999999999</v>
      </c>
      <c r="J61" s="2">
        <v>1763.8844999999999</v>
      </c>
      <c r="K61" s="2">
        <v>352.77690000000001</v>
      </c>
    </row>
    <row r="62" spans="1:11" ht="15.75" customHeight="1" x14ac:dyDescent="0.3">
      <c r="A62" s="2" t="s">
        <v>90</v>
      </c>
      <c r="B62" s="4">
        <v>45234</v>
      </c>
      <c r="C62" s="2" t="s">
        <v>12</v>
      </c>
      <c r="D62" s="2" t="s">
        <v>25</v>
      </c>
      <c r="E62" s="2" t="s">
        <v>47</v>
      </c>
      <c r="F62" s="2">
        <v>7</v>
      </c>
      <c r="G62" s="2">
        <v>232.76</v>
      </c>
      <c r="H62" s="2">
        <v>0.13</v>
      </c>
      <c r="I62" s="2">
        <f t="shared" si="1"/>
        <v>202.50119999999998</v>
      </c>
      <c r="J62" s="2">
        <v>1417.5083999999999</v>
      </c>
      <c r="K62" s="2">
        <v>226.801344</v>
      </c>
    </row>
    <row r="63" spans="1:11" ht="15.75" customHeight="1" x14ac:dyDescent="0.3">
      <c r="A63" s="2" t="s">
        <v>91</v>
      </c>
      <c r="B63" s="4">
        <v>44998</v>
      </c>
      <c r="C63" s="2" t="s">
        <v>12</v>
      </c>
      <c r="D63" s="2" t="s">
        <v>13</v>
      </c>
      <c r="E63" s="2" t="s">
        <v>31</v>
      </c>
      <c r="F63" s="2">
        <v>9</v>
      </c>
      <c r="G63" s="2">
        <v>294.45999999999998</v>
      </c>
      <c r="H63" s="2">
        <v>0.09</v>
      </c>
      <c r="I63" s="2">
        <f t="shared" si="1"/>
        <v>267.95859999999999</v>
      </c>
      <c r="J63" s="2">
        <v>2411.6273999999999</v>
      </c>
      <c r="K63" s="2">
        <v>168.813918</v>
      </c>
    </row>
    <row r="64" spans="1:11" ht="15.75" customHeight="1" x14ac:dyDescent="0.3">
      <c r="A64" s="2" t="s">
        <v>92</v>
      </c>
      <c r="B64" s="4">
        <v>45019</v>
      </c>
      <c r="C64" s="2" t="s">
        <v>19</v>
      </c>
      <c r="D64" s="2" t="s">
        <v>20</v>
      </c>
      <c r="E64" s="2" t="s">
        <v>21</v>
      </c>
      <c r="F64" s="2">
        <v>3</v>
      </c>
      <c r="G64" s="2">
        <v>203.15</v>
      </c>
      <c r="H64" s="2">
        <v>0.18</v>
      </c>
      <c r="I64" s="2">
        <f t="shared" si="1"/>
        <v>166.583</v>
      </c>
      <c r="J64" s="2">
        <v>499.74900000000008</v>
      </c>
      <c r="K64" s="2">
        <v>34.982430000000008</v>
      </c>
    </row>
    <row r="65" spans="1:11" ht="15.75" customHeight="1" x14ac:dyDescent="0.3">
      <c r="A65" s="2" t="s">
        <v>93</v>
      </c>
      <c r="B65" s="4">
        <v>45066</v>
      </c>
      <c r="C65" s="2" t="s">
        <v>19</v>
      </c>
      <c r="D65" s="2" t="s">
        <v>20</v>
      </c>
      <c r="E65" s="2" t="s">
        <v>28</v>
      </c>
      <c r="F65" s="2">
        <v>9</v>
      </c>
      <c r="G65" s="2">
        <v>350.35</v>
      </c>
      <c r="H65" s="2">
        <v>0.27</v>
      </c>
      <c r="I65" s="2">
        <f t="shared" si="1"/>
        <v>255.75550000000001</v>
      </c>
      <c r="J65" s="2">
        <v>2301.7995000000001</v>
      </c>
      <c r="K65" s="2">
        <v>115.089975</v>
      </c>
    </row>
    <row r="66" spans="1:11" ht="15.75" customHeight="1" x14ac:dyDescent="0.3">
      <c r="A66" s="2" t="s">
        <v>94</v>
      </c>
      <c r="B66" s="4">
        <v>44970</v>
      </c>
      <c r="C66" s="2" t="s">
        <v>12</v>
      </c>
      <c r="D66" s="2" t="s">
        <v>20</v>
      </c>
      <c r="E66" s="2" t="s">
        <v>28</v>
      </c>
      <c r="F66" s="2">
        <v>1</v>
      </c>
      <c r="G66" s="2">
        <v>94.13</v>
      </c>
      <c r="H66" s="2">
        <v>0.04</v>
      </c>
      <c r="I66" s="2">
        <f t="shared" ref="I66:I97" si="2">G66-(G66*H66)</f>
        <v>90.364800000000002</v>
      </c>
      <c r="J66" s="2">
        <v>90.364799999999988</v>
      </c>
      <c r="K66" s="2">
        <v>26.205791999999999</v>
      </c>
    </row>
    <row r="67" spans="1:11" ht="15.75" customHeight="1" x14ac:dyDescent="0.3">
      <c r="A67" s="2" t="s">
        <v>95</v>
      </c>
      <c r="B67" s="4">
        <v>45191</v>
      </c>
      <c r="C67" s="2" t="s">
        <v>34</v>
      </c>
      <c r="D67" s="2" t="s">
        <v>20</v>
      </c>
      <c r="E67" s="2" t="s">
        <v>49</v>
      </c>
      <c r="F67" s="2">
        <v>1</v>
      </c>
      <c r="G67" s="2">
        <v>349.77</v>
      </c>
      <c r="H67" s="2">
        <v>0.03</v>
      </c>
      <c r="I67" s="2">
        <f t="shared" si="2"/>
        <v>339.27689999999996</v>
      </c>
      <c r="J67" s="2">
        <v>339.27690000000001</v>
      </c>
      <c r="K67" s="2">
        <v>16.963844999999999</v>
      </c>
    </row>
    <row r="68" spans="1:11" ht="15.75" customHeight="1" x14ac:dyDescent="0.3">
      <c r="A68" s="2" t="s">
        <v>96</v>
      </c>
      <c r="B68" s="4">
        <v>44995</v>
      </c>
      <c r="C68" s="2" t="s">
        <v>16</v>
      </c>
      <c r="D68" s="2" t="s">
        <v>13</v>
      </c>
      <c r="E68" s="2" t="s">
        <v>31</v>
      </c>
      <c r="F68" s="2">
        <v>4</v>
      </c>
      <c r="G68" s="2">
        <v>208.77</v>
      </c>
      <c r="H68" s="2">
        <v>0.08</v>
      </c>
      <c r="I68" s="2">
        <f t="shared" si="2"/>
        <v>192.0684</v>
      </c>
      <c r="J68" s="2">
        <v>768.2736000000001</v>
      </c>
      <c r="K68" s="2">
        <v>61.461888000000009</v>
      </c>
    </row>
    <row r="69" spans="1:11" ht="15.75" customHeight="1" x14ac:dyDescent="0.3">
      <c r="A69" s="2" t="s">
        <v>97</v>
      </c>
      <c r="B69" s="4">
        <v>45259</v>
      </c>
      <c r="C69" s="2" t="s">
        <v>19</v>
      </c>
      <c r="D69" s="2" t="s">
        <v>20</v>
      </c>
      <c r="E69" s="2" t="s">
        <v>49</v>
      </c>
      <c r="F69" s="2">
        <v>9</v>
      </c>
      <c r="G69" s="2">
        <v>437.79</v>
      </c>
      <c r="H69" s="2">
        <v>0.22</v>
      </c>
      <c r="I69" s="2">
        <f t="shared" si="2"/>
        <v>341.47620000000001</v>
      </c>
      <c r="J69" s="2">
        <v>3073.2858000000001</v>
      </c>
      <c r="K69" s="2">
        <v>399.52715400000011</v>
      </c>
    </row>
    <row r="70" spans="1:11" ht="15.75" customHeight="1" x14ac:dyDescent="0.3">
      <c r="A70" s="2" t="s">
        <v>98</v>
      </c>
      <c r="B70" s="4">
        <v>45018</v>
      </c>
      <c r="C70" s="2" t="s">
        <v>16</v>
      </c>
      <c r="D70" s="2" t="s">
        <v>25</v>
      </c>
      <c r="E70" s="2" t="s">
        <v>43</v>
      </c>
      <c r="F70" s="2">
        <v>6</v>
      </c>
      <c r="G70" s="2">
        <v>260.04000000000002</v>
      </c>
      <c r="H70" s="2">
        <v>0.18</v>
      </c>
      <c r="I70" s="2">
        <f t="shared" si="2"/>
        <v>213.23280000000003</v>
      </c>
      <c r="J70" s="2">
        <v>1279.3968</v>
      </c>
      <c r="K70" s="2">
        <v>319.84920000000011</v>
      </c>
    </row>
    <row r="71" spans="1:11" ht="15.75" customHeight="1" x14ac:dyDescent="0.3">
      <c r="A71" s="2" t="s">
        <v>99</v>
      </c>
      <c r="B71" s="4">
        <v>45182</v>
      </c>
      <c r="C71" s="2" t="s">
        <v>34</v>
      </c>
      <c r="D71" s="2" t="s">
        <v>25</v>
      </c>
      <c r="E71" s="2" t="s">
        <v>26</v>
      </c>
      <c r="F71" s="2">
        <v>3</v>
      </c>
      <c r="G71" s="2">
        <v>486.69</v>
      </c>
      <c r="H71" s="2">
        <v>0.03</v>
      </c>
      <c r="I71" s="2">
        <f t="shared" si="2"/>
        <v>472.08929999999998</v>
      </c>
      <c r="J71" s="2">
        <v>1416.2679000000001</v>
      </c>
      <c r="K71" s="2">
        <v>410.71769099999989</v>
      </c>
    </row>
    <row r="72" spans="1:11" ht="15.75" customHeight="1" x14ac:dyDescent="0.3">
      <c r="A72" s="2" t="s">
        <v>100</v>
      </c>
      <c r="B72" s="4">
        <v>45282</v>
      </c>
      <c r="C72" s="2" t="s">
        <v>34</v>
      </c>
      <c r="D72" s="2" t="s">
        <v>25</v>
      </c>
      <c r="E72" s="2" t="s">
        <v>26</v>
      </c>
      <c r="F72" s="2">
        <v>1</v>
      </c>
      <c r="G72" s="2">
        <v>302.95999999999998</v>
      </c>
      <c r="H72" s="2">
        <v>0.28000000000000003</v>
      </c>
      <c r="I72" s="2">
        <f t="shared" si="2"/>
        <v>218.13119999999998</v>
      </c>
      <c r="J72" s="2">
        <v>218.13120000000001</v>
      </c>
      <c r="K72" s="2">
        <v>54.532799999999988</v>
      </c>
    </row>
    <row r="73" spans="1:11" ht="15.75" customHeight="1" x14ac:dyDescent="0.3">
      <c r="A73" s="2" t="s">
        <v>101</v>
      </c>
      <c r="B73" s="4">
        <v>45250</v>
      </c>
      <c r="C73" s="2" t="s">
        <v>34</v>
      </c>
      <c r="D73" s="2" t="s">
        <v>13</v>
      </c>
      <c r="E73" s="2" t="s">
        <v>41</v>
      </c>
      <c r="F73" s="2">
        <v>4</v>
      </c>
      <c r="G73" s="2">
        <v>115.81</v>
      </c>
      <c r="H73" s="2">
        <v>0.24</v>
      </c>
      <c r="I73" s="2">
        <f t="shared" si="2"/>
        <v>88.015600000000006</v>
      </c>
      <c r="J73" s="2">
        <v>352.06240000000003</v>
      </c>
      <c r="K73" s="2">
        <v>77.453728000000012</v>
      </c>
    </row>
    <row r="74" spans="1:11" ht="15.75" customHeight="1" x14ac:dyDescent="0.3">
      <c r="A74" s="2" t="s">
        <v>102</v>
      </c>
      <c r="B74" s="4">
        <v>45003</v>
      </c>
      <c r="C74" s="2" t="s">
        <v>19</v>
      </c>
      <c r="D74" s="2" t="s">
        <v>20</v>
      </c>
      <c r="E74" s="2" t="s">
        <v>28</v>
      </c>
      <c r="F74" s="2">
        <v>9</v>
      </c>
      <c r="G74" s="2">
        <v>411.79</v>
      </c>
      <c r="H74" s="2">
        <v>0.01</v>
      </c>
      <c r="I74" s="2">
        <f t="shared" si="2"/>
        <v>407.6721</v>
      </c>
      <c r="J74" s="2">
        <v>3669.0488999999998</v>
      </c>
      <c r="K74" s="2">
        <v>660.42880200000002</v>
      </c>
    </row>
    <row r="75" spans="1:11" ht="15.75" customHeight="1" x14ac:dyDescent="0.3">
      <c r="A75" s="2" t="s">
        <v>103</v>
      </c>
      <c r="B75" s="4">
        <v>45150</v>
      </c>
      <c r="C75" s="2" t="s">
        <v>34</v>
      </c>
      <c r="D75" s="2" t="s">
        <v>20</v>
      </c>
      <c r="E75" s="2" t="s">
        <v>49</v>
      </c>
      <c r="F75" s="2">
        <v>3</v>
      </c>
      <c r="G75" s="2">
        <v>175.82</v>
      </c>
      <c r="H75" s="2">
        <v>0.2</v>
      </c>
      <c r="I75" s="2">
        <f t="shared" si="2"/>
        <v>140.65600000000001</v>
      </c>
      <c r="J75" s="2">
        <v>421.96800000000007</v>
      </c>
      <c r="K75" s="2">
        <v>29.537760000000009</v>
      </c>
    </row>
    <row r="76" spans="1:11" ht="15.75" customHeight="1" x14ac:dyDescent="0.3">
      <c r="A76" s="2" t="s">
        <v>104</v>
      </c>
      <c r="B76" s="4">
        <v>45212</v>
      </c>
      <c r="C76" s="2" t="s">
        <v>19</v>
      </c>
      <c r="D76" s="2" t="s">
        <v>20</v>
      </c>
      <c r="E76" s="2" t="s">
        <v>49</v>
      </c>
      <c r="F76" s="2">
        <v>9</v>
      </c>
      <c r="G76" s="2">
        <v>177.07</v>
      </c>
      <c r="H76" s="2">
        <v>0.23</v>
      </c>
      <c r="I76" s="2">
        <f t="shared" si="2"/>
        <v>136.34389999999999</v>
      </c>
      <c r="J76" s="2">
        <v>1227.0951</v>
      </c>
      <c r="K76" s="2">
        <v>355.85757899999999</v>
      </c>
    </row>
    <row r="77" spans="1:11" ht="15.75" customHeight="1" x14ac:dyDescent="0.3">
      <c r="A77" s="2" t="s">
        <v>105</v>
      </c>
      <c r="B77" s="4">
        <v>45020</v>
      </c>
      <c r="C77" s="2" t="s">
        <v>34</v>
      </c>
      <c r="D77" s="2" t="s">
        <v>13</v>
      </c>
      <c r="E77" s="2" t="s">
        <v>31</v>
      </c>
      <c r="F77" s="2">
        <v>7</v>
      </c>
      <c r="G77" s="2">
        <v>20.74</v>
      </c>
      <c r="H77" s="2">
        <v>0.11</v>
      </c>
      <c r="I77" s="2">
        <f t="shared" si="2"/>
        <v>18.458599999999997</v>
      </c>
      <c r="J77" s="2">
        <v>129.21019999999999</v>
      </c>
      <c r="K77" s="2">
        <v>31.010448</v>
      </c>
    </row>
    <row r="78" spans="1:11" ht="15.75" customHeight="1" x14ac:dyDescent="0.3">
      <c r="A78" s="2" t="s">
        <v>106</v>
      </c>
      <c r="B78" s="4">
        <v>45003</v>
      </c>
      <c r="C78" s="2" t="s">
        <v>16</v>
      </c>
      <c r="D78" s="2" t="s">
        <v>25</v>
      </c>
      <c r="E78" s="2" t="s">
        <v>26</v>
      </c>
      <c r="F78" s="2">
        <v>4</v>
      </c>
      <c r="G78" s="2">
        <v>276.61</v>
      </c>
      <c r="H78" s="2">
        <v>0.02</v>
      </c>
      <c r="I78" s="2">
        <f t="shared" si="2"/>
        <v>271.07780000000002</v>
      </c>
      <c r="J78" s="2">
        <v>1084.3112000000001</v>
      </c>
      <c r="K78" s="2">
        <v>227.705352</v>
      </c>
    </row>
    <row r="79" spans="1:11" ht="15.75" customHeight="1" x14ac:dyDescent="0.3">
      <c r="A79" s="2" t="s">
        <v>107</v>
      </c>
      <c r="B79" s="4">
        <v>45096</v>
      </c>
      <c r="C79" s="2" t="s">
        <v>16</v>
      </c>
      <c r="D79" s="2" t="s">
        <v>25</v>
      </c>
      <c r="E79" s="2" t="s">
        <v>26</v>
      </c>
      <c r="F79" s="2">
        <v>3</v>
      </c>
      <c r="G79" s="2">
        <v>269.54000000000002</v>
      </c>
      <c r="H79" s="2">
        <v>0.02</v>
      </c>
      <c r="I79" s="2">
        <f t="shared" si="2"/>
        <v>264.14920000000001</v>
      </c>
      <c r="J79" s="2">
        <v>792.44760000000008</v>
      </c>
      <c r="K79" s="2">
        <v>190.18742399999999</v>
      </c>
    </row>
    <row r="80" spans="1:11" ht="15.75" customHeight="1" x14ac:dyDescent="0.3">
      <c r="A80" s="2" t="s">
        <v>108</v>
      </c>
      <c r="B80" s="4">
        <v>45243</v>
      </c>
      <c r="C80" s="2" t="s">
        <v>12</v>
      </c>
      <c r="D80" s="2" t="s">
        <v>20</v>
      </c>
      <c r="E80" s="2" t="s">
        <v>49</v>
      </c>
      <c r="F80" s="2">
        <v>5</v>
      </c>
      <c r="G80" s="2">
        <v>181.22</v>
      </c>
      <c r="H80" s="2">
        <v>0.03</v>
      </c>
      <c r="I80" s="2">
        <f t="shared" si="2"/>
        <v>175.7834</v>
      </c>
      <c r="J80" s="2">
        <v>878.91700000000003</v>
      </c>
      <c r="K80" s="2">
        <v>202.15091000000001</v>
      </c>
    </row>
    <row r="81" spans="1:11" ht="15.75" customHeight="1" x14ac:dyDescent="0.3">
      <c r="A81" s="2" t="s">
        <v>109</v>
      </c>
      <c r="B81" s="4">
        <v>44967</v>
      </c>
      <c r="C81" s="2" t="s">
        <v>16</v>
      </c>
      <c r="D81" s="2" t="s">
        <v>25</v>
      </c>
      <c r="E81" s="2" t="s">
        <v>26</v>
      </c>
      <c r="F81" s="2">
        <v>5</v>
      </c>
      <c r="G81" s="2">
        <v>447.64</v>
      </c>
      <c r="H81" s="2">
        <v>0.25</v>
      </c>
      <c r="I81" s="2">
        <f t="shared" si="2"/>
        <v>335.73</v>
      </c>
      <c r="J81" s="2">
        <v>1678.65</v>
      </c>
      <c r="K81" s="2">
        <v>352.51650000000001</v>
      </c>
    </row>
    <row r="82" spans="1:11" ht="15.75" customHeight="1" x14ac:dyDescent="0.3">
      <c r="A82" s="2" t="s">
        <v>110</v>
      </c>
      <c r="B82" s="4">
        <v>45076</v>
      </c>
      <c r="C82" s="2" t="s">
        <v>12</v>
      </c>
      <c r="D82" s="2" t="s">
        <v>25</v>
      </c>
      <c r="E82" s="2" t="s">
        <v>47</v>
      </c>
      <c r="F82" s="2">
        <v>3</v>
      </c>
      <c r="G82" s="2">
        <v>68.73</v>
      </c>
      <c r="H82" s="2">
        <v>0.27</v>
      </c>
      <c r="I82" s="2">
        <f t="shared" si="2"/>
        <v>50.172899999999998</v>
      </c>
      <c r="J82" s="2">
        <v>150.5187</v>
      </c>
      <c r="K82" s="2">
        <v>45.155610000000003</v>
      </c>
    </row>
    <row r="83" spans="1:11" ht="15.75" customHeight="1" x14ac:dyDescent="0.3">
      <c r="A83" s="2" t="s">
        <v>111</v>
      </c>
      <c r="B83" s="4">
        <v>44944</v>
      </c>
      <c r="C83" s="2" t="s">
        <v>16</v>
      </c>
      <c r="D83" s="2" t="s">
        <v>13</v>
      </c>
      <c r="E83" s="2" t="s">
        <v>17</v>
      </c>
      <c r="F83" s="2">
        <v>9</v>
      </c>
      <c r="G83" s="2">
        <v>168.4</v>
      </c>
      <c r="H83" s="2">
        <v>0.04</v>
      </c>
      <c r="I83" s="2">
        <f t="shared" si="2"/>
        <v>161.66400000000002</v>
      </c>
      <c r="J83" s="2">
        <v>1454.9760000000001</v>
      </c>
      <c r="K83" s="2">
        <v>407.39328000000012</v>
      </c>
    </row>
    <row r="84" spans="1:11" ht="15.75" customHeight="1" x14ac:dyDescent="0.3">
      <c r="A84" s="2" t="s">
        <v>112</v>
      </c>
      <c r="B84" s="4">
        <v>45205</v>
      </c>
      <c r="C84" s="2" t="s">
        <v>19</v>
      </c>
      <c r="D84" s="2" t="s">
        <v>13</v>
      </c>
      <c r="E84" s="2" t="s">
        <v>41</v>
      </c>
      <c r="F84" s="2">
        <v>4</v>
      </c>
      <c r="G84" s="2">
        <v>164.18</v>
      </c>
      <c r="H84" s="2">
        <v>7.0000000000000007E-2</v>
      </c>
      <c r="I84" s="2">
        <f t="shared" si="2"/>
        <v>152.6874</v>
      </c>
      <c r="J84" s="2">
        <v>610.74959999999999</v>
      </c>
      <c r="K84" s="2">
        <v>128.25741600000001</v>
      </c>
    </row>
    <row r="85" spans="1:11" ht="15.75" customHeight="1" x14ac:dyDescent="0.3">
      <c r="A85" s="2" t="s">
        <v>113</v>
      </c>
      <c r="B85" s="4">
        <v>45052</v>
      </c>
      <c r="C85" s="2" t="s">
        <v>16</v>
      </c>
      <c r="D85" s="2" t="s">
        <v>13</v>
      </c>
      <c r="E85" s="2" t="s">
        <v>17</v>
      </c>
      <c r="F85" s="2">
        <v>5</v>
      </c>
      <c r="G85" s="2">
        <v>50.68</v>
      </c>
      <c r="H85" s="2">
        <v>0.05</v>
      </c>
      <c r="I85" s="2">
        <f t="shared" si="2"/>
        <v>48.146000000000001</v>
      </c>
      <c r="J85" s="2">
        <v>240.73</v>
      </c>
      <c r="K85" s="2">
        <v>52.960599999999999</v>
      </c>
    </row>
    <row r="86" spans="1:11" ht="15.75" customHeight="1" x14ac:dyDescent="0.3">
      <c r="A86" s="2" t="s">
        <v>114</v>
      </c>
      <c r="B86" s="4">
        <v>44930</v>
      </c>
      <c r="C86" s="2" t="s">
        <v>12</v>
      </c>
      <c r="D86" s="2" t="s">
        <v>13</v>
      </c>
      <c r="E86" s="2" t="s">
        <v>14</v>
      </c>
      <c r="F86" s="2">
        <v>4</v>
      </c>
      <c r="G86" s="2">
        <v>243.17</v>
      </c>
      <c r="H86" s="2">
        <v>0.06</v>
      </c>
      <c r="I86" s="2">
        <f t="shared" si="2"/>
        <v>228.57979999999998</v>
      </c>
      <c r="J86" s="2">
        <v>914.31919999999991</v>
      </c>
      <c r="K86" s="2">
        <v>54.859151999999987</v>
      </c>
    </row>
    <row r="87" spans="1:11" ht="15.75" customHeight="1" x14ac:dyDescent="0.3">
      <c r="A87" s="2" t="s">
        <v>115</v>
      </c>
      <c r="B87" s="4">
        <v>44928</v>
      </c>
      <c r="C87" s="2" t="s">
        <v>12</v>
      </c>
      <c r="D87" s="2" t="s">
        <v>20</v>
      </c>
      <c r="E87" s="2" t="s">
        <v>49</v>
      </c>
      <c r="F87" s="2">
        <v>5</v>
      </c>
      <c r="G87" s="2">
        <v>345.45</v>
      </c>
      <c r="H87" s="2">
        <v>0.25</v>
      </c>
      <c r="I87" s="2">
        <f t="shared" si="2"/>
        <v>259.08749999999998</v>
      </c>
      <c r="J87" s="2">
        <v>1295.4375</v>
      </c>
      <c r="K87" s="2">
        <v>284.99624999999997</v>
      </c>
    </row>
    <row r="88" spans="1:11" ht="15.75" customHeight="1" x14ac:dyDescent="0.3">
      <c r="A88" s="2" t="s">
        <v>116</v>
      </c>
      <c r="B88" s="4">
        <v>45175</v>
      </c>
      <c r="C88" s="2" t="s">
        <v>34</v>
      </c>
      <c r="D88" s="2" t="s">
        <v>13</v>
      </c>
      <c r="E88" s="2" t="s">
        <v>17</v>
      </c>
      <c r="F88" s="2">
        <v>7</v>
      </c>
      <c r="G88" s="2">
        <v>258.27</v>
      </c>
      <c r="H88" s="2">
        <v>0.1</v>
      </c>
      <c r="I88" s="2">
        <f t="shared" si="2"/>
        <v>232.44299999999998</v>
      </c>
      <c r="J88" s="2">
        <v>1627.1010000000001</v>
      </c>
      <c r="K88" s="2">
        <v>97.626059999999995</v>
      </c>
    </row>
    <row r="89" spans="1:11" ht="15.75" customHeight="1" x14ac:dyDescent="0.3">
      <c r="A89" s="2" t="s">
        <v>117</v>
      </c>
      <c r="B89" s="4">
        <v>45273</v>
      </c>
      <c r="C89" s="2" t="s">
        <v>19</v>
      </c>
      <c r="D89" s="2" t="s">
        <v>25</v>
      </c>
      <c r="E89" s="2" t="s">
        <v>45</v>
      </c>
      <c r="F89" s="2">
        <v>9</v>
      </c>
      <c r="G89" s="2">
        <v>82.7</v>
      </c>
      <c r="H89" s="2">
        <v>0.09</v>
      </c>
      <c r="I89" s="2">
        <f t="shared" si="2"/>
        <v>75.257000000000005</v>
      </c>
      <c r="J89" s="2">
        <v>677.3130000000001</v>
      </c>
      <c r="K89" s="2">
        <v>135.46260000000001</v>
      </c>
    </row>
    <row r="90" spans="1:11" ht="15.75" customHeight="1" x14ac:dyDescent="0.3">
      <c r="A90" s="2" t="s">
        <v>118</v>
      </c>
      <c r="B90" s="4">
        <v>45265</v>
      </c>
      <c r="C90" s="2" t="s">
        <v>16</v>
      </c>
      <c r="D90" s="2" t="s">
        <v>20</v>
      </c>
      <c r="E90" s="2" t="s">
        <v>49</v>
      </c>
      <c r="F90" s="2">
        <v>7</v>
      </c>
      <c r="G90" s="2">
        <v>191.76</v>
      </c>
      <c r="H90" s="2">
        <v>7.0000000000000007E-2</v>
      </c>
      <c r="I90" s="2">
        <f t="shared" si="2"/>
        <v>178.33679999999998</v>
      </c>
      <c r="J90" s="2">
        <v>1248.3576</v>
      </c>
      <c r="K90" s="2">
        <v>374.50727999999992</v>
      </c>
    </row>
    <row r="91" spans="1:11" ht="15.75" customHeight="1" x14ac:dyDescent="0.3">
      <c r="A91" s="2" t="s">
        <v>119</v>
      </c>
      <c r="B91" s="4">
        <v>45008</v>
      </c>
      <c r="C91" s="2" t="s">
        <v>34</v>
      </c>
      <c r="D91" s="2" t="s">
        <v>25</v>
      </c>
      <c r="E91" s="2" t="s">
        <v>47</v>
      </c>
      <c r="F91" s="2">
        <v>5</v>
      </c>
      <c r="G91" s="2">
        <v>6.28</v>
      </c>
      <c r="H91" s="2">
        <v>0.18</v>
      </c>
      <c r="I91" s="2">
        <f t="shared" si="2"/>
        <v>5.1496000000000004</v>
      </c>
      <c r="J91" s="2">
        <v>25.748000000000001</v>
      </c>
      <c r="K91" s="2">
        <v>4.8921200000000011</v>
      </c>
    </row>
    <row r="92" spans="1:11" ht="15.75" customHeight="1" x14ac:dyDescent="0.3">
      <c r="A92" s="2" t="s">
        <v>120</v>
      </c>
      <c r="B92" s="4">
        <v>44980</v>
      </c>
      <c r="C92" s="2" t="s">
        <v>16</v>
      </c>
      <c r="D92" s="2" t="s">
        <v>25</v>
      </c>
      <c r="E92" s="2" t="s">
        <v>43</v>
      </c>
      <c r="F92" s="2">
        <v>7</v>
      </c>
      <c r="G92" s="2">
        <v>434.81</v>
      </c>
      <c r="H92" s="2">
        <v>0.11</v>
      </c>
      <c r="I92" s="2">
        <f t="shared" si="2"/>
        <v>386.98090000000002</v>
      </c>
      <c r="J92" s="2">
        <v>2708.8663000000001</v>
      </c>
      <c r="K92" s="2">
        <v>460.50727100000012</v>
      </c>
    </row>
    <row r="93" spans="1:11" ht="15.75" customHeight="1" x14ac:dyDescent="0.3">
      <c r="A93" s="2" t="s">
        <v>121</v>
      </c>
      <c r="B93" s="4">
        <v>45242</v>
      </c>
      <c r="C93" s="2" t="s">
        <v>16</v>
      </c>
      <c r="D93" s="2" t="s">
        <v>25</v>
      </c>
      <c r="E93" s="2" t="s">
        <v>45</v>
      </c>
      <c r="F93" s="2">
        <v>5</v>
      </c>
      <c r="G93" s="2">
        <v>46.84</v>
      </c>
      <c r="H93" s="2">
        <v>0.22</v>
      </c>
      <c r="I93" s="2">
        <f t="shared" si="2"/>
        <v>36.535200000000003</v>
      </c>
      <c r="J93" s="2">
        <v>182.67599999999999</v>
      </c>
      <c r="K93" s="2">
        <v>23.747879999999999</v>
      </c>
    </row>
    <row r="94" spans="1:11" ht="15.75" customHeight="1" x14ac:dyDescent="0.3">
      <c r="A94" s="2" t="s">
        <v>122</v>
      </c>
      <c r="B94" s="4">
        <v>45110</v>
      </c>
      <c r="C94" s="2" t="s">
        <v>34</v>
      </c>
      <c r="D94" s="2" t="s">
        <v>13</v>
      </c>
      <c r="E94" s="2" t="s">
        <v>17</v>
      </c>
      <c r="F94" s="2">
        <v>3</v>
      </c>
      <c r="G94" s="2">
        <v>300.64999999999998</v>
      </c>
      <c r="H94" s="2">
        <v>0.06</v>
      </c>
      <c r="I94" s="2">
        <f t="shared" si="2"/>
        <v>282.61099999999999</v>
      </c>
      <c r="J94" s="2">
        <v>847.83299999999986</v>
      </c>
      <c r="K94" s="2">
        <v>67.826639999999983</v>
      </c>
    </row>
    <row r="95" spans="1:11" ht="15.75" customHeight="1" x14ac:dyDescent="0.3">
      <c r="A95" s="2" t="s">
        <v>123</v>
      </c>
      <c r="B95" s="4">
        <v>45043</v>
      </c>
      <c r="C95" s="2" t="s">
        <v>34</v>
      </c>
      <c r="D95" s="2" t="s">
        <v>13</v>
      </c>
      <c r="E95" s="2" t="s">
        <v>41</v>
      </c>
      <c r="F95" s="2">
        <v>7</v>
      </c>
      <c r="G95" s="2">
        <v>493.2</v>
      </c>
      <c r="H95" s="2">
        <v>0.24</v>
      </c>
      <c r="I95" s="2">
        <f t="shared" si="2"/>
        <v>374.83199999999999</v>
      </c>
      <c r="J95" s="2">
        <v>2623.8240000000001</v>
      </c>
      <c r="K95" s="2">
        <v>603.47952000000009</v>
      </c>
    </row>
    <row r="96" spans="1:11" ht="15.75" customHeight="1" x14ac:dyDescent="0.3">
      <c r="A96" s="2" t="s">
        <v>124</v>
      </c>
      <c r="B96" s="4">
        <v>45256</v>
      </c>
      <c r="C96" s="2" t="s">
        <v>34</v>
      </c>
      <c r="D96" s="2" t="s">
        <v>20</v>
      </c>
      <c r="E96" s="2" t="s">
        <v>49</v>
      </c>
      <c r="F96" s="2">
        <v>2</v>
      </c>
      <c r="G96" s="2">
        <v>270.61</v>
      </c>
      <c r="H96" s="2">
        <v>0.18</v>
      </c>
      <c r="I96" s="2">
        <f t="shared" si="2"/>
        <v>221.90020000000001</v>
      </c>
      <c r="J96" s="2">
        <v>443.80040000000008</v>
      </c>
      <c r="K96" s="2">
        <v>44.380040000000008</v>
      </c>
    </row>
    <row r="97" spans="1:11" ht="15.75" customHeight="1" x14ac:dyDescent="0.3">
      <c r="A97" s="2" t="s">
        <v>125</v>
      </c>
      <c r="B97" s="4">
        <v>45262</v>
      </c>
      <c r="C97" s="2" t="s">
        <v>34</v>
      </c>
      <c r="D97" s="2" t="s">
        <v>20</v>
      </c>
      <c r="E97" s="2" t="s">
        <v>23</v>
      </c>
      <c r="F97" s="2">
        <v>9</v>
      </c>
      <c r="G97" s="2">
        <v>462.4</v>
      </c>
      <c r="H97" s="2">
        <v>0.03</v>
      </c>
      <c r="I97" s="2">
        <f t="shared" si="2"/>
        <v>448.52799999999996</v>
      </c>
      <c r="J97" s="2">
        <v>4036.751999999999</v>
      </c>
      <c r="K97" s="2">
        <v>322.94015999999999</v>
      </c>
    </row>
    <row r="98" spans="1:11" ht="15.75" customHeight="1" x14ac:dyDescent="0.3">
      <c r="A98" s="2" t="s">
        <v>126</v>
      </c>
      <c r="B98" s="4">
        <v>45129</v>
      </c>
      <c r="C98" s="2" t="s">
        <v>34</v>
      </c>
      <c r="D98" s="2" t="s">
        <v>13</v>
      </c>
      <c r="E98" s="2" t="s">
        <v>31</v>
      </c>
      <c r="F98" s="2">
        <v>1</v>
      </c>
      <c r="G98" s="2">
        <v>121.88</v>
      </c>
      <c r="H98" s="2">
        <v>0.12</v>
      </c>
      <c r="I98" s="2">
        <f t="shared" ref="I98:I129" si="3">G98-(G98*H98)</f>
        <v>107.2544</v>
      </c>
      <c r="J98" s="2">
        <v>107.2544</v>
      </c>
      <c r="K98" s="2">
        <v>17.160703999999999</v>
      </c>
    </row>
    <row r="99" spans="1:11" ht="15.75" customHeight="1" x14ac:dyDescent="0.3">
      <c r="A99" s="2" t="s">
        <v>127</v>
      </c>
      <c r="B99" s="4">
        <v>45112</v>
      </c>
      <c r="C99" s="2" t="s">
        <v>16</v>
      </c>
      <c r="D99" s="2" t="s">
        <v>25</v>
      </c>
      <c r="E99" s="2" t="s">
        <v>47</v>
      </c>
      <c r="F99" s="2">
        <v>6</v>
      </c>
      <c r="G99" s="2">
        <v>381.18</v>
      </c>
      <c r="H99" s="2">
        <v>0.26</v>
      </c>
      <c r="I99" s="2">
        <f t="shared" si="3"/>
        <v>282.07319999999999</v>
      </c>
      <c r="J99" s="2">
        <v>1692.4392</v>
      </c>
      <c r="K99" s="2">
        <v>423.10980000000001</v>
      </c>
    </row>
    <row r="100" spans="1:11" ht="15.75" customHeight="1" x14ac:dyDescent="0.3">
      <c r="A100" s="2" t="s">
        <v>128</v>
      </c>
      <c r="B100" s="4">
        <v>45221</v>
      </c>
      <c r="C100" s="2" t="s">
        <v>34</v>
      </c>
      <c r="D100" s="2" t="s">
        <v>20</v>
      </c>
      <c r="E100" s="2" t="s">
        <v>21</v>
      </c>
      <c r="F100" s="2">
        <v>7</v>
      </c>
      <c r="G100" s="2">
        <v>267.98</v>
      </c>
      <c r="H100" s="2">
        <v>0.28000000000000003</v>
      </c>
      <c r="I100" s="2">
        <f t="shared" si="3"/>
        <v>192.94560000000001</v>
      </c>
      <c r="J100" s="2">
        <v>1350.6192000000001</v>
      </c>
      <c r="K100" s="2">
        <v>324.14860800000002</v>
      </c>
    </row>
    <row r="101" spans="1:11" ht="15.75" customHeight="1" x14ac:dyDescent="0.3">
      <c r="A101" s="2" t="s">
        <v>129</v>
      </c>
      <c r="B101" s="4">
        <v>44983</v>
      </c>
      <c r="C101" s="2" t="s">
        <v>19</v>
      </c>
      <c r="D101" s="2" t="s">
        <v>13</v>
      </c>
      <c r="E101" s="2" t="s">
        <v>31</v>
      </c>
      <c r="F101" s="2">
        <v>8</v>
      </c>
      <c r="G101" s="2">
        <v>361.66</v>
      </c>
      <c r="H101" s="2">
        <v>0.14000000000000001</v>
      </c>
      <c r="I101" s="2">
        <f t="shared" si="3"/>
        <v>311.02760000000001</v>
      </c>
      <c r="J101" s="2">
        <v>2488.2208000000001</v>
      </c>
      <c r="K101" s="2">
        <v>149.29324800000001</v>
      </c>
    </row>
    <row r="102" spans="1:11" ht="15.75" customHeight="1" x14ac:dyDescent="0.3">
      <c r="A102" s="2" t="s">
        <v>130</v>
      </c>
      <c r="B102" s="4">
        <v>45168</v>
      </c>
      <c r="C102" s="2" t="s">
        <v>12</v>
      </c>
      <c r="D102" s="2" t="s">
        <v>13</v>
      </c>
      <c r="E102" s="2" t="s">
        <v>14</v>
      </c>
      <c r="F102" s="2">
        <v>9</v>
      </c>
      <c r="G102" s="2">
        <v>35.86</v>
      </c>
      <c r="H102" s="2">
        <v>0.14000000000000001</v>
      </c>
      <c r="I102" s="2">
        <f t="shared" si="3"/>
        <v>30.839599999999997</v>
      </c>
      <c r="J102" s="2">
        <v>277.5564</v>
      </c>
      <c r="K102" s="2">
        <v>44.409024000000002</v>
      </c>
    </row>
    <row r="103" spans="1:11" ht="15.75" customHeight="1" x14ac:dyDescent="0.3">
      <c r="A103" s="2" t="s">
        <v>131</v>
      </c>
      <c r="B103" s="4">
        <v>45130</v>
      </c>
      <c r="C103" s="2" t="s">
        <v>34</v>
      </c>
      <c r="D103" s="2" t="s">
        <v>13</v>
      </c>
      <c r="E103" s="2" t="s">
        <v>31</v>
      </c>
      <c r="F103" s="2">
        <v>2</v>
      </c>
      <c r="G103" s="2">
        <v>78.13</v>
      </c>
      <c r="H103" s="2">
        <v>0.28000000000000003</v>
      </c>
      <c r="I103" s="2">
        <f t="shared" si="3"/>
        <v>56.253599999999992</v>
      </c>
      <c r="J103" s="2">
        <v>112.5072</v>
      </c>
      <c r="K103" s="2">
        <v>20.251296</v>
      </c>
    </row>
    <row r="104" spans="1:11" ht="15.75" customHeight="1" x14ac:dyDescent="0.3">
      <c r="A104" s="2" t="s">
        <v>132</v>
      </c>
      <c r="B104" s="4">
        <v>45001</v>
      </c>
      <c r="C104" s="2" t="s">
        <v>34</v>
      </c>
      <c r="D104" s="2" t="s">
        <v>25</v>
      </c>
      <c r="E104" s="2" t="s">
        <v>43</v>
      </c>
      <c r="F104" s="2">
        <v>2</v>
      </c>
      <c r="G104" s="2">
        <v>70.89</v>
      </c>
      <c r="H104" s="2">
        <v>0.18</v>
      </c>
      <c r="I104" s="2">
        <f t="shared" si="3"/>
        <v>58.129800000000003</v>
      </c>
      <c r="J104" s="2">
        <v>116.25960000000001</v>
      </c>
      <c r="K104" s="2">
        <v>24.414515999999999</v>
      </c>
    </row>
    <row r="105" spans="1:11" ht="15.75" customHeight="1" x14ac:dyDescent="0.3">
      <c r="A105" s="2" t="s">
        <v>133</v>
      </c>
      <c r="B105" s="4">
        <v>45292</v>
      </c>
      <c r="C105" s="2" t="s">
        <v>16</v>
      </c>
      <c r="D105" s="2" t="s">
        <v>13</v>
      </c>
      <c r="E105" s="2" t="s">
        <v>31</v>
      </c>
      <c r="F105" s="2">
        <v>5</v>
      </c>
      <c r="G105" s="2">
        <v>345.15</v>
      </c>
      <c r="H105" s="2">
        <v>0.01</v>
      </c>
      <c r="I105" s="2">
        <f t="shared" si="3"/>
        <v>341.69849999999997</v>
      </c>
      <c r="J105" s="2">
        <v>1708.4925000000001</v>
      </c>
      <c r="K105" s="2">
        <v>358.78342500000002</v>
      </c>
    </row>
    <row r="106" spans="1:11" ht="15.75" customHeight="1" x14ac:dyDescent="0.3">
      <c r="A106" s="2" t="s">
        <v>134</v>
      </c>
      <c r="B106" s="4">
        <v>45091</v>
      </c>
      <c r="C106" s="2" t="s">
        <v>34</v>
      </c>
      <c r="D106" s="2" t="s">
        <v>13</v>
      </c>
      <c r="E106" s="2" t="s">
        <v>14</v>
      </c>
      <c r="F106" s="2">
        <v>5</v>
      </c>
      <c r="G106" s="2">
        <v>423</v>
      </c>
      <c r="H106" s="2">
        <v>0.27</v>
      </c>
      <c r="I106" s="2">
        <f t="shared" si="3"/>
        <v>308.78999999999996</v>
      </c>
      <c r="J106" s="2">
        <v>1543.95</v>
      </c>
      <c r="K106" s="2">
        <v>216.15299999999999</v>
      </c>
    </row>
    <row r="107" spans="1:11" ht="15.75" customHeight="1" x14ac:dyDescent="0.3">
      <c r="A107" s="2" t="s">
        <v>135</v>
      </c>
      <c r="B107" s="4">
        <v>45119</v>
      </c>
      <c r="C107" s="2" t="s">
        <v>34</v>
      </c>
      <c r="D107" s="2" t="s">
        <v>13</v>
      </c>
      <c r="E107" s="2" t="s">
        <v>41</v>
      </c>
      <c r="F107" s="2">
        <v>6</v>
      </c>
      <c r="G107" s="2">
        <v>376.06</v>
      </c>
      <c r="H107" s="2">
        <v>7.0000000000000007E-2</v>
      </c>
      <c r="I107" s="2">
        <f t="shared" si="3"/>
        <v>349.73579999999998</v>
      </c>
      <c r="J107" s="2">
        <v>2098.4148</v>
      </c>
      <c r="K107" s="2">
        <v>398.69881199999998</v>
      </c>
    </row>
    <row r="108" spans="1:11" ht="15.75" customHeight="1" x14ac:dyDescent="0.3">
      <c r="A108" s="2" t="s">
        <v>136</v>
      </c>
      <c r="B108" s="4">
        <v>45160</v>
      </c>
      <c r="C108" s="2" t="s">
        <v>34</v>
      </c>
      <c r="D108" s="2" t="s">
        <v>13</v>
      </c>
      <c r="E108" s="2" t="s">
        <v>31</v>
      </c>
      <c r="F108" s="2">
        <v>3</v>
      </c>
      <c r="G108" s="2">
        <v>20.079999999999998</v>
      </c>
      <c r="H108" s="2">
        <v>0.17</v>
      </c>
      <c r="I108" s="2">
        <f t="shared" si="3"/>
        <v>16.666399999999999</v>
      </c>
      <c r="J108" s="2">
        <v>49.999199999999988</v>
      </c>
      <c r="K108" s="2">
        <v>8.4998640000000005</v>
      </c>
    </row>
    <row r="109" spans="1:11" ht="15.75" customHeight="1" x14ac:dyDescent="0.3">
      <c r="A109" s="2" t="s">
        <v>137</v>
      </c>
      <c r="B109" s="4">
        <v>45146</v>
      </c>
      <c r="C109" s="2" t="s">
        <v>16</v>
      </c>
      <c r="D109" s="2" t="s">
        <v>20</v>
      </c>
      <c r="E109" s="2" t="s">
        <v>49</v>
      </c>
      <c r="F109" s="2">
        <v>8</v>
      </c>
      <c r="G109" s="2">
        <v>434.27</v>
      </c>
      <c r="H109" s="2">
        <v>0.05</v>
      </c>
      <c r="I109" s="2">
        <f t="shared" si="3"/>
        <v>412.55649999999997</v>
      </c>
      <c r="J109" s="2">
        <v>3300.4520000000002</v>
      </c>
      <c r="K109" s="2">
        <v>891.12203999999997</v>
      </c>
    </row>
    <row r="110" spans="1:11" ht="15.75" customHeight="1" x14ac:dyDescent="0.3">
      <c r="A110" s="2" t="s">
        <v>138</v>
      </c>
      <c r="B110" s="4">
        <v>45111</v>
      </c>
      <c r="C110" s="2" t="s">
        <v>34</v>
      </c>
      <c r="D110" s="2" t="s">
        <v>20</v>
      </c>
      <c r="E110" s="2" t="s">
        <v>21</v>
      </c>
      <c r="F110" s="2">
        <v>1</v>
      </c>
      <c r="G110" s="2">
        <v>180.3</v>
      </c>
      <c r="H110" s="2">
        <v>0.01</v>
      </c>
      <c r="I110" s="2">
        <f t="shared" si="3"/>
        <v>178.49700000000001</v>
      </c>
      <c r="J110" s="2">
        <v>178.49700000000001</v>
      </c>
      <c r="K110" s="2">
        <v>32.129460000000002</v>
      </c>
    </row>
    <row r="111" spans="1:11" ht="15.75" customHeight="1" x14ac:dyDescent="0.3">
      <c r="A111" s="2" t="s">
        <v>139</v>
      </c>
      <c r="B111" s="4">
        <v>45162</v>
      </c>
      <c r="C111" s="2" t="s">
        <v>12</v>
      </c>
      <c r="D111" s="2" t="s">
        <v>13</v>
      </c>
      <c r="E111" s="2" t="s">
        <v>31</v>
      </c>
      <c r="F111" s="2">
        <v>6</v>
      </c>
      <c r="G111" s="2">
        <v>201.6</v>
      </c>
      <c r="H111" s="2">
        <v>0.09</v>
      </c>
      <c r="I111" s="2">
        <f t="shared" si="3"/>
        <v>183.45599999999999</v>
      </c>
      <c r="J111" s="2">
        <v>1100.7360000000001</v>
      </c>
      <c r="K111" s="2">
        <v>176.11776</v>
      </c>
    </row>
    <row r="112" spans="1:11" ht="15.75" customHeight="1" x14ac:dyDescent="0.3">
      <c r="A112" s="2" t="s">
        <v>140</v>
      </c>
      <c r="B112" s="4">
        <v>45115</v>
      </c>
      <c r="C112" s="2" t="s">
        <v>16</v>
      </c>
      <c r="D112" s="2" t="s">
        <v>25</v>
      </c>
      <c r="E112" s="2" t="s">
        <v>43</v>
      </c>
      <c r="F112" s="2">
        <v>4</v>
      </c>
      <c r="G112" s="2">
        <v>56.91</v>
      </c>
      <c r="H112" s="2">
        <v>0.23</v>
      </c>
      <c r="I112" s="2">
        <f t="shared" si="3"/>
        <v>43.820699999999995</v>
      </c>
      <c r="J112" s="2">
        <v>175.28280000000001</v>
      </c>
      <c r="K112" s="2">
        <v>26.29242</v>
      </c>
    </row>
    <row r="113" spans="1:11" ht="15.75" customHeight="1" x14ac:dyDescent="0.3">
      <c r="A113" s="2" t="s">
        <v>141</v>
      </c>
      <c r="B113" s="4">
        <v>44945</v>
      </c>
      <c r="C113" s="2" t="s">
        <v>12</v>
      </c>
      <c r="D113" s="2" t="s">
        <v>20</v>
      </c>
      <c r="E113" s="2" t="s">
        <v>49</v>
      </c>
      <c r="F113" s="2">
        <v>1</v>
      </c>
      <c r="G113" s="2">
        <v>370.02</v>
      </c>
      <c r="H113" s="2">
        <v>0.08</v>
      </c>
      <c r="I113" s="2">
        <f t="shared" si="3"/>
        <v>340.41839999999996</v>
      </c>
      <c r="J113" s="2">
        <v>340.41840000000002</v>
      </c>
      <c r="K113" s="2">
        <v>64.679496</v>
      </c>
    </row>
    <row r="114" spans="1:11" ht="15.75" customHeight="1" x14ac:dyDescent="0.3">
      <c r="A114" s="2" t="s">
        <v>142</v>
      </c>
      <c r="B114" s="4">
        <v>44943</v>
      </c>
      <c r="C114" s="2" t="s">
        <v>16</v>
      </c>
      <c r="D114" s="2" t="s">
        <v>13</v>
      </c>
      <c r="E114" s="2" t="s">
        <v>41</v>
      </c>
      <c r="F114" s="2">
        <v>7</v>
      </c>
      <c r="G114" s="2">
        <v>95.23</v>
      </c>
      <c r="H114" s="2">
        <v>7.0000000000000007E-2</v>
      </c>
      <c r="I114" s="2">
        <f t="shared" si="3"/>
        <v>88.563900000000004</v>
      </c>
      <c r="J114" s="2">
        <v>619.94729999999993</v>
      </c>
      <c r="K114" s="2">
        <v>154.98682500000001</v>
      </c>
    </row>
    <row r="115" spans="1:11" ht="15.75" customHeight="1" x14ac:dyDescent="0.3">
      <c r="A115" s="2" t="s">
        <v>143</v>
      </c>
      <c r="B115" s="4">
        <v>45271</v>
      </c>
      <c r="C115" s="2" t="s">
        <v>34</v>
      </c>
      <c r="D115" s="2" t="s">
        <v>20</v>
      </c>
      <c r="E115" s="2" t="s">
        <v>23</v>
      </c>
      <c r="F115" s="2">
        <v>9</v>
      </c>
      <c r="G115" s="2">
        <v>284.16000000000003</v>
      </c>
      <c r="H115" s="2">
        <v>0.06</v>
      </c>
      <c r="I115" s="2">
        <f t="shared" si="3"/>
        <v>267.11040000000003</v>
      </c>
      <c r="J115" s="2">
        <v>2403.9935999999998</v>
      </c>
      <c r="K115" s="2">
        <v>432.71884799999992</v>
      </c>
    </row>
    <row r="116" spans="1:11" ht="15.75" customHeight="1" x14ac:dyDescent="0.3">
      <c r="A116" s="2" t="s">
        <v>144</v>
      </c>
      <c r="B116" s="4">
        <v>45075</v>
      </c>
      <c r="C116" s="2" t="s">
        <v>12</v>
      </c>
      <c r="D116" s="2" t="s">
        <v>20</v>
      </c>
      <c r="E116" s="2" t="s">
        <v>23</v>
      </c>
      <c r="F116" s="2">
        <v>4</v>
      </c>
      <c r="G116" s="2">
        <v>421.15</v>
      </c>
      <c r="H116" s="2">
        <v>0.15</v>
      </c>
      <c r="I116" s="2">
        <f t="shared" si="3"/>
        <v>357.97749999999996</v>
      </c>
      <c r="J116" s="2">
        <v>1431.91</v>
      </c>
      <c r="K116" s="2">
        <v>315.02019999999999</v>
      </c>
    </row>
    <row r="117" spans="1:11" ht="15.75" customHeight="1" x14ac:dyDescent="0.3">
      <c r="A117" s="2" t="s">
        <v>145</v>
      </c>
      <c r="B117" s="4">
        <v>45042</v>
      </c>
      <c r="C117" s="2" t="s">
        <v>16</v>
      </c>
      <c r="D117" s="2" t="s">
        <v>25</v>
      </c>
      <c r="E117" s="2" t="s">
        <v>43</v>
      </c>
      <c r="F117" s="2">
        <v>4</v>
      </c>
      <c r="G117" s="2">
        <v>49.16</v>
      </c>
      <c r="H117" s="2">
        <v>0.28999999999999998</v>
      </c>
      <c r="I117" s="2">
        <f t="shared" si="3"/>
        <v>34.903599999999997</v>
      </c>
      <c r="J117" s="2">
        <v>139.61439999999999</v>
      </c>
      <c r="K117" s="2">
        <v>32.111311999999998</v>
      </c>
    </row>
    <row r="118" spans="1:11" ht="15.75" customHeight="1" x14ac:dyDescent="0.3">
      <c r="A118" s="2" t="s">
        <v>146</v>
      </c>
      <c r="B118" s="4">
        <v>45066</v>
      </c>
      <c r="C118" s="2" t="s">
        <v>19</v>
      </c>
      <c r="D118" s="2" t="s">
        <v>13</v>
      </c>
      <c r="E118" s="2" t="s">
        <v>31</v>
      </c>
      <c r="F118" s="2">
        <v>6</v>
      </c>
      <c r="G118" s="2">
        <v>269.99</v>
      </c>
      <c r="H118" s="2">
        <v>0.14000000000000001</v>
      </c>
      <c r="I118" s="2">
        <f t="shared" si="3"/>
        <v>232.19139999999999</v>
      </c>
      <c r="J118" s="2">
        <v>1393.1484</v>
      </c>
      <c r="K118" s="2">
        <v>250.76671200000001</v>
      </c>
    </row>
    <row r="119" spans="1:11" ht="15.75" customHeight="1" x14ac:dyDescent="0.3">
      <c r="A119" s="2" t="s">
        <v>147</v>
      </c>
      <c r="B119" s="4">
        <v>44966</v>
      </c>
      <c r="C119" s="2" t="s">
        <v>34</v>
      </c>
      <c r="D119" s="2" t="s">
        <v>13</v>
      </c>
      <c r="E119" s="2" t="s">
        <v>31</v>
      </c>
      <c r="F119" s="2">
        <v>3</v>
      </c>
      <c r="G119" s="2">
        <v>120.44</v>
      </c>
      <c r="H119" s="2">
        <v>0.17</v>
      </c>
      <c r="I119" s="2">
        <f t="shared" si="3"/>
        <v>99.965199999999996</v>
      </c>
      <c r="J119" s="2">
        <v>299.8956</v>
      </c>
      <c r="K119" s="2">
        <v>47.983296000000003</v>
      </c>
    </row>
    <row r="120" spans="1:11" ht="15.75" customHeight="1" x14ac:dyDescent="0.3">
      <c r="A120" s="2" t="s">
        <v>148</v>
      </c>
      <c r="B120" s="4">
        <v>45107</v>
      </c>
      <c r="C120" s="2" t="s">
        <v>16</v>
      </c>
      <c r="D120" s="2" t="s">
        <v>25</v>
      </c>
      <c r="E120" s="2" t="s">
        <v>47</v>
      </c>
      <c r="F120" s="2">
        <v>6</v>
      </c>
      <c r="G120" s="2">
        <v>174.75</v>
      </c>
      <c r="H120" s="2">
        <v>0.26</v>
      </c>
      <c r="I120" s="2">
        <f t="shared" si="3"/>
        <v>129.315</v>
      </c>
      <c r="J120" s="2">
        <v>775.89</v>
      </c>
      <c r="K120" s="2">
        <v>209.49029999999999</v>
      </c>
    </row>
    <row r="121" spans="1:11" ht="15.75" customHeight="1" x14ac:dyDescent="0.3">
      <c r="A121" s="2" t="s">
        <v>149</v>
      </c>
      <c r="B121" s="4">
        <v>44970</v>
      </c>
      <c r="C121" s="2" t="s">
        <v>19</v>
      </c>
      <c r="D121" s="2" t="s">
        <v>25</v>
      </c>
      <c r="E121" s="2" t="s">
        <v>45</v>
      </c>
      <c r="F121" s="2">
        <v>7</v>
      </c>
      <c r="G121" s="2">
        <v>239.62</v>
      </c>
      <c r="H121" s="2">
        <v>0.16</v>
      </c>
      <c r="I121" s="2">
        <f t="shared" si="3"/>
        <v>201.2808</v>
      </c>
      <c r="J121" s="2">
        <v>1408.9656</v>
      </c>
      <c r="K121" s="2">
        <v>211.34484</v>
      </c>
    </row>
    <row r="122" spans="1:11" ht="15.75" customHeight="1" x14ac:dyDescent="0.3">
      <c r="A122" s="2" t="s">
        <v>150</v>
      </c>
      <c r="B122" s="4">
        <v>45082</v>
      </c>
      <c r="C122" s="2" t="s">
        <v>16</v>
      </c>
      <c r="D122" s="2" t="s">
        <v>13</v>
      </c>
      <c r="E122" s="2" t="s">
        <v>31</v>
      </c>
      <c r="F122" s="2">
        <v>3</v>
      </c>
      <c r="G122" s="2">
        <v>180.78</v>
      </c>
      <c r="H122" s="2">
        <v>0.06</v>
      </c>
      <c r="I122" s="2">
        <f t="shared" si="3"/>
        <v>169.9332</v>
      </c>
      <c r="J122" s="2">
        <v>509.7996</v>
      </c>
      <c r="K122" s="2">
        <v>86.665932000000012</v>
      </c>
    </row>
    <row r="123" spans="1:11" ht="15.75" customHeight="1" x14ac:dyDescent="0.3">
      <c r="A123" s="2" t="s">
        <v>151</v>
      </c>
      <c r="B123" s="4">
        <v>44983</v>
      </c>
      <c r="C123" s="2" t="s">
        <v>19</v>
      </c>
      <c r="D123" s="2" t="s">
        <v>13</v>
      </c>
      <c r="E123" s="2" t="s">
        <v>17</v>
      </c>
      <c r="F123" s="2">
        <v>7</v>
      </c>
      <c r="G123" s="2">
        <v>326.17</v>
      </c>
      <c r="H123" s="2">
        <v>0.09</v>
      </c>
      <c r="I123" s="2">
        <f t="shared" si="3"/>
        <v>296.81470000000002</v>
      </c>
      <c r="J123" s="2">
        <v>2077.7029000000002</v>
      </c>
      <c r="K123" s="2">
        <v>623.31087000000002</v>
      </c>
    </row>
    <row r="124" spans="1:11" ht="15.75" customHeight="1" x14ac:dyDescent="0.3">
      <c r="A124" s="2" t="s">
        <v>152</v>
      </c>
      <c r="B124" s="4">
        <v>45120</v>
      </c>
      <c r="C124" s="2" t="s">
        <v>34</v>
      </c>
      <c r="D124" s="2" t="s">
        <v>25</v>
      </c>
      <c r="E124" s="2" t="s">
        <v>45</v>
      </c>
      <c r="F124" s="2">
        <v>3</v>
      </c>
      <c r="G124" s="2">
        <v>242.39</v>
      </c>
      <c r="H124" s="2">
        <v>0.09</v>
      </c>
      <c r="I124" s="2">
        <f t="shared" si="3"/>
        <v>220.57489999999999</v>
      </c>
      <c r="J124" s="2">
        <v>661.72469999999998</v>
      </c>
      <c r="K124" s="2">
        <v>33.086235000000002</v>
      </c>
    </row>
    <row r="125" spans="1:11" ht="15.75" customHeight="1" x14ac:dyDescent="0.3">
      <c r="A125" s="2" t="s">
        <v>153</v>
      </c>
      <c r="B125" s="4">
        <v>45096</v>
      </c>
      <c r="C125" s="2" t="s">
        <v>12</v>
      </c>
      <c r="D125" s="2" t="s">
        <v>20</v>
      </c>
      <c r="E125" s="2" t="s">
        <v>23</v>
      </c>
      <c r="F125" s="2">
        <v>2</v>
      </c>
      <c r="G125" s="2">
        <v>294.18</v>
      </c>
      <c r="H125" s="2">
        <v>0.12</v>
      </c>
      <c r="I125" s="2">
        <f t="shared" si="3"/>
        <v>258.8784</v>
      </c>
      <c r="J125" s="2">
        <v>517.7568</v>
      </c>
      <c r="K125" s="2">
        <v>51.775680000000001</v>
      </c>
    </row>
    <row r="126" spans="1:11" ht="15.75" customHeight="1" x14ac:dyDescent="0.3">
      <c r="A126" s="2" t="s">
        <v>154</v>
      </c>
      <c r="B126" s="4">
        <v>45100</v>
      </c>
      <c r="C126" s="2" t="s">
        <v>19</v>
      </c>
      <c r="D126" s="2" t="s">
        <v>20</v>
      </c>
      <c r="E126" s="2" t="s">
        <v>21</v>
      </c>
      <c r="F126" s="2">
        <v>4</v>
      </c>
      <c r="G126" s="2">
        <v>369.73</v>
      </c>
      <c r="H126" s="2">
        <v>0.13</v>
      </c>
      <c r="I126" s="2">
        <f t="shared" si="3"/>
        <v>321.6651</v>
      </c>
      <c r="J126" s="2">
        <v>1286.6604</v>
      </c>
      <c r="K126" s="2">
        <v>192.99905999999999</v>
      </c>
    </row>
    <row r="127" spans="1:11" ht="15.75" customHeight="1" x14ac:dyDescent="0.3">
      <c r="A127" s="2" t="s">
        <v>155</v>
      </c>
      <c r="B127" s="4">
        <v>45232</v>
      </c>
      <c r="C127" s="2" t="s">
        <v>16</v>
      </c>
      <c r="D127" s="2" t="s">
        <v>25</v>
      </c>
      <c r="E127" s="2" t="s">
        <v>43</v>
      </c>
      <c r="F127" s="2">
        <v>8</v>
      </c>
      <c r="G127" s="2">
        <v>281.08</v>
      </c>
      <c r="H127" s="2">
        <v>0.24</v>
      </c>
      <c r="I127" s="2">
        <f t="shared" si="3"/>
        <v>213.62079999999997</v>
      </c>
      <c r="J127" s="2">
        <v>1708.9664</v>
      </c>
      <c r="K127" s="2">
        <v>478.51059199999997</v>
      </c>
    </row>
    <row r="128" spans="1:11" ht="15.75" customHeight="1" x14ac:dyDescent="0.3">
      <c r="A128" s="2" t="s">
        <v>156</v>
      </c>
      <c r="B128" s="4">
        <v>45205</v>
      </c>
      <c r="C128" s="2" t="s">
        <v>34</v>
      </c>
      <c r="D128" s="2" t="s">
        <v>20</v>
      </c>
      <c r="E128" s="2" t="s">
        <v>23</v>
      </c>
      <c r="F128" s="2">
        <v>9</v>
      </c>
      <c r="G128" s="2">
        <v>295.33999999999997</v>
      </c>
      <c r="H128" s="2">
        <v>0.1</v>
      </c>
      <c r="I128" s="2">
        <f t="shared" si="3"/>
        <v>265.80599999999998</v>
      </c>
      <c r="J128" s="2">
        <v>2392.2539999999999</v>
      </c>
      <c r="K128" s="2">
        <v>167.45778000000001</v>
      </c>
    </row>
    <row r="129" spans="1:11" ht="15.75" customHeight="1" x14ac:dyDescent="0.3">
      <c r="A129" s="2" t="s">
        <v>157</v>
      </c>
      <c r="B129" s="4">
        <v>45018</v>
      </c>
      <c r="C129" s="2" t="s">
        <v>19</v>
      </c>
      <c r="D129" s="2" t="s">
        <v>25</v>
      </c>
      <c r="E129" s="2" t="s">
        <v>26</v>
      </c>
      <c r="F129" s="2">
        <v>7</v>
      </c>
      <c r="G129" s="2">
        <v>284.41000000000003</v>
      </c>
      <c r="H129" s="2">
        <v>0.14000000000000001</v>
      </c>
      <c r="I129" s="2">
        <f t="shared" si="3"/>
        <v>244.5926</v>
      </c>
      <c r="J129" s="2">
        <v>1712.1482000000001</v>
      </c>
      <c r="K129" s="2">
        <v>85.607410000000016</v>
      </c>
    </row>
    <row r="130" spans="1:11" ht="15.75" customHeight="1" x14ac:dyDescent="0.3">
      <c r="A130" s="2" t="s">
        <v>158</v>
      </c>
      <c r="B130" s="4">
        <v>44947</v>
      </c>
      <c r="C130" s="2" t="s">
        <v>16</v>
      </c>
      <c r="D130" s="2" t="s">
        <v>20</v>
      </c>
      <c r="E130" s="2" t="s">
        <v>28</v>
      </c>
      <c r="F130" s="2">
        <v>1</v>
      </c>
      <c r="G130" s="2">
        <v>192.49</v>
      </c>
      <c r="H130" s="2">
        <v>0.19</v>
      </c>
      <c r="I130" s="2">
        <f t="shared" ref="I130:I161" si="4">G130-(G130*H130)</f>
        <v>155.9169</v>
      </c>
      <c r="J130" s="2">
        <v>155.9169</v>
      </c>
      <c r="K130" s="2">
        <v>9.3550140000000006</v>
      </c>
    </row>
    <row r="131" spans="1:11" ht="15.75" customHeight="1" x14ac:dyDescent="0.3">
      <c r="A131" s="2" t="s">
        <v>159</v>
      </c>
      <c r="B131" s="4">
        <v>45063</v>
      </c>
      <c r="C131" s="2" t="s">
        <v>16</v>
      </c>
      <c r="D131" s="2" t="s">
        <v>20</v>
      </c>
      <c r="E131" s="2" t="s">
        <v>49</v>
      </c>
      <c r="F131" s="2">
        <v>3</v>
      </c>
      <c r="G131" s="2">
        <v>172.04</v>
      </c>
      <c r="H131" s="2">
        <v>0.11</v>
      </c>
      <c r="I131" s="2">
        <f t="shared" si="4"/>
        <v>153.1156</v>
      </c>
      <c r="J131" s="2">
        <v>459.34679999999997</v>
      </c>
      <c r="K131" s="2">
        <v>32.154276000000003</v>
      </c>
    </row>
    <row r="132" spans="1:11" ht="15.75" customHeight="1" x14ac:dyDescent="0.3">
      <c r="A132" s="2" t="s">
        <v>160</v>
      </c>
      <c r="B132" s="4">
        <v>44970</v>
      </c>
      <c r="C132" s="2" t="s">
        <v>16</v>
      </c>
      <c r="D132" s="2" t="s">
        <v>13</v>
      </c>
      <c r="E132" s="2" t="s">
        <v>41</v>
      </c>
      <c r="F132" s="2">
        <v>9</v>
      </c>
      <c r="G132" s="2">
        <v>450.33</v>
      </c>
      <c r="H132" s="2">
        <v>0.25</v>
      </c>
      <c r="I132" s="2">
        <f t="shared" si="4"/>
        <v>337.7475</v>
      </c>
      <c r="J132" s="2">
        <v>3039.7275</v>
      </c>
      <c r="K132" s="2">
        <v>182.38364999999999</v>
      </c>
    </row>
    <row r="133" spans="1:11" ht="15.75" customHeight="1" x14ac:dyDescent="0.3">
      <c r="A133" s="2" t="s">
        <v>161</v>
      </c>
      <c r="B133" s="4">
        <v>45211</v>
      </c>
      <c r="C133" s="2" t="s">
        <v>19</v>
      </c>
      <c r="D133" s="2" t="s">
        <v>13</v>
      </c>
      <c r="E133" s="2" t="s">
        <v>17</v>
      </c>
      <c r="F133" s="2">
        <v>1</v>
      </c>
      <c r="G133" s="2">
        <v>305.74</v>
      </c>
      <c r="H133" s="2">
        <v>0.18</v>
      </c>
      <c r="I133" s="2">
        <f t="shared" si="4"/>
        <v>250.70680000000002</v>
      </c>
      <c r="J133" s="2">
        <v>250.70679999999999</v>
      </c>
      <c r="K133" s="2">
        <v>42.620156000000009</v>
      </c>
    </row>
    <row r="134" spans="1:11" ht="15.75" customHeight="1" x14ac:dyDescent="0.3">
      <c r="A134" s="2" t="s">
        <v>162</v>
      </c>
      <c r="B134" s="4">
        <v>45206</v>
      </c>
      <c r="C134" s="2" t="s">
        <v>19</v>
      </c>
      <c r="D134" s="2" t="s">
        <v>20</v>
      </c>
      <c r="E134" s="2" t="s">
        <v>21</v>
      </c>
      <c r="F134" s="2">
        <v>9</v>
      </c>
      <c r="G134" s="2">
        <v>125.95</v>
      </c>
      <c r="H134" s="2">
        <v>0.09</v>
      </c>
      <c r="I134" s="2">
        <f t="shared" si="4"/>
        <v>114.61450000000001</v>
      </c>
      <c r="J134" s="2">
        <v>1031.5305000000001</v>
      </c>
      <c r="K134" s="2">
        <v>206.30609999999999</v>
      </c>
    </row>
    <row r="135" spans="1:11" ht="15.75" customHeight="1" x14ac:dyDescent="0.3">
      <c r="A135" s="2" t="s">
        <v>163</v>
      </c>
      <c r="B135" s="4">
        <v>45081</v>
      </c>
      <c r="C135" s="2" t="s">
        <v>19</v>
      </c>
      <c r="D135" s="2" t="s">
        <v>20</v>
      </c>
      <c r="E135" s="2" t="s">
        <v>49</v>
      </c>
      <c r="F135" s="2">
        <v>8</v>
      </c>
      <c r="G135" s="2">
        <v>251.63</v>
      </c>
      <c r="H135" s="2">
        <v>0.21</v>
      </c>
      <c r="I135" s="2">
        <f t="shared" si="4"/>
        <v>198.7877</v>
      </c>
      <c r="J135" s="2">
        <v>1590.3016</v>
      </c>
      <c r="K135" s="2">
        <v>190.83619200000001</v>
      </c>
    </row>
    <row r="136" spans="1:11" ht="15.75" customHeight="1" x14ac:dyDescent="0.3">
      <c r="A136" s="2" t="s">
        <v>164</v>
      </c>
      <c r="B136" s="4">
        <v>45274</v>
      </c>
      <c r="C136" s="2" t="s">
        <v>12</v>
      </c>
      <c r="D136" s="2" t="s">
        <v>13</v>
      </c>
      <c r="E136" s="2" t="s">
        <v>14</v>
      </c>
      <c r="F136" s="2">
        <v>1</v>
      </c>
      <c r="G136" s="2">
        <v>168.52</v>
      </c>
      <c r="H136" s="2">
        <v>0.16</v>
      </c>
      <c r="I136" s="2">
        <f t="shared" si="4"/>
        <v>141.55680000000001</v>
      </c>
      <c r="J136" s="2">
        <v>141.55680000000001</v>
      </c>
      <c r="K136" s="2">
        <v>21.233519999999999</v>
      </c>
    </row>
    <row r="137" spans="1:11" ht="15.75" customHeight="1" x14ac:dyDescent="0.3">
      <c r="A137" s="2" t="s">
        <v>165</v>
      </c>
      <c r="B137" s="4">
        <v>45238</v>
      </c>
      <c r="C137" s="2" t="s">
        <v>19</v>
      </c>
      <c r="D137" s="2" t="s">
        <v>13</v>
      </c>
      <c r="E137" s="2" t="s">
        <v>17</v>
      </c>
      <c r="F137" s="2">
        <v>6</v>
      </c>
      <c r="G137" s="2">
        <v>467.18</v>
      </c>
      <c r="H137" s="2">
        <v>0.16</v>
      </c>
      <c r="I137" s="2">
        <f t="shared" si="4"/>
        <v>392.43119999999999</v>
      </c>
      <c r="J137" s="2">
        <v>2354.5871999999999</v>
      </c>
      <c r="K137" s="2">
        <v>164.82110399999999</v>
      </c>
    </row>
    <row r="138" spans="1:11" ht="15.75" customHeight="1" x14ac:dyDescent="0.3">
      <c r="A138" s="2" t="s">
        <v>166</v>
      </c>
      <c r="B138" s="4">
        <v>45167</v>
      </c>
      <c r="C138" s="2" t="s">
        <v>19</v>
      </c>
      <c r="D138" s="2" t="s">
        <v>13</v>
      </c>
      <c r="E138" s="2" t="s">
        <v>41</v>
      </c>
      <c r="F138" s="2">
        <v>5</v>
      </c>
      <c r="G138" s="2">
        <v>8.73</v>
      </c>
      <c r="H138" s="2">
        <v>0.14000000000000001</v>
      </c>
      <c r="I138" s="2">
        <f t="shared" si="4"/>
        <v>7.5078000000000005</v>
      </c>
      <c r="J138" s="2">
        <v>37.539000000000001</v>
      </c>
      <c r="K138" s="2">
        <v>4.8800700000000008</v>
      </c>
    </row>
    <row r="139" spans="1:11" ht="15.75" customHeight="1" x14ac:dyDescent="0.3">
      <c r="A139" s="2" t="s">
        <v>167</v>
      </c>
      <c r="B139" s="4">
        <v>45195</v>
      </c>
      <c r="C139" s="2" t="s">
        <v>19</v>
      </c>
      <c r="D139" s="2" t="s">
        <v>25</v>
      </c>
      <c r="E139" s="2" t="s">
        <v>26</v>
      </c>
      <c r="F139" s="2">
        <v>6</v>
      </c>
      <c r="G139" s="2">
        <v>116.54</v>
      </c>
      <c r="H139" s="2">
        <v>0.15</v>
      </c>
      <c r="I139" s="2">
        <f t="shared" si="4"/>
        <v>99.058999999999997</v>
      </c>
      <c r="J139" s="2">
        <v>594.35400000000004</v>
      </c>
      <c r="K139" s="2">
        <v>106.98372000000001</v>
      </c>
    </row>
    <row r="140" spans="1:11" ht="15.75" customHeight="1" x14ac:dyDescent="0.3">
      <c r="A140" s="2" t="s">
        <v>168</v>
      </c>
      <c r="B140" s="4">
        <v>45090</v>
      </c>
      <c r="C140" s="2" t="s">
        <v>12</v>
      </c>
      <c r="D140" s="2" t="s">
        <v>20</v>
      </c>
      <c r="E140" s="2" t="s">
        <v>21</v>
      </c>
      <c r="F140" s="2">
        <v>5</v>
      </c>
      <c r="G140" s="2">
        <v>185.85</v>
      </c>
      <c r="H140" s="2">
        <v>0.23</v>
      </c>
      <c r="I140" s="2">
        <f t="shared" si="4"/>
        <v>143.1045</v>
      </c>
      <c r="J140" s="2">
        <v>715.52250000000004</v>
      </c>
      <c r="K140" s="2">
        <v>164.57017500000001</v>
      </c>
    </row>
    <row r="141" spans="1:11" ht="15.75" customHeight="1" x14ac:dyDescent="0.3">
      <c r="A141" s="2" t="s">
        <v>169</v>
      </c>
      <c r="B141" s="4">
        <v>45260</v>
      </c>
      <c r="C141" s="2" t="s">
        <v>19</v>
      </c>
      <c r="D141" s="2" t="s">
        <v>13</v>
      </c>
      <c r="E141" s="2" t="s">
        <v>31</v>
      </c>
      <c r="F141" s="2">
        <v>6</v>
      </c>
      <c r="G141" s="2">
        <v>246.47</v>
      </c>
      <c r="H141" s="2">
        <v>0.03</v>
      </c>
      <c r="I141" s="2">
        <f t="shared" si="4"/>
        <v>239.07589999999999</v>
      </c>
      <c r="J141" s="2">
        <v>1434.4554000000001</v>
      </c>
      <c r="K141" s="2">
        <v>71.722769999999997</v>
      </c>
    </row>
    <row r="142" spans="1:11" ht="15.75" customHeight="1" x14ac:dyDescent="0.3">
      <c r="A142" s="2" t="s">
        <v>170</v>
      </c>
      <c r="B142" s="4">
        <v>45278</v>
      </c>
      <c r="C142" s="2" t="s">
        <v>16</v>
      </c>
      <c r="D142" s="2" t="s">
        <v>20</v>
      </c>
      <c r="E142" s="2" t="s">
        <v>21</v>
      </c>
      <c r="F142" s="2">
        <v>5</v>
      </c>
      <c r="G142" s="2">
        <v>426.15</v>
      </c>
      <c r="H142" s="2">
        <v>0.1</v>
      </c>
      <c r="I142" s="2">
        <f t="shared" si="4"/>
        <v>383.53499999999997</v>
      </c>
      <c r="J142" s="2">
        <v>1917.675</v>
      </c>
      <c r="K142" s="2">
        <v>326.00475</v>
      </c>
    </row>
    <row r="143" spans="1:11" ht="15.75" customHeight="1" x14ac:dyDescent="0.3">
      <c r="A143" s="2" t="s">
        <v>171</v>
      </c>
      <c r="B143" s="4">
        <v>45113</v>
      </c>
      <c r="C143" s="2" t="s">
        <v>19</v>
      </c>
      <c r="D143" s="2" t="s">
        <v>25</v>
      </c>
      <c r="E143" s="2" t="s">
        <v>47</v>
      </c>
      <c r="F143" s="2">
        <v>5</v>
      </c>
      <c r="G143" s="2">
        <v>48.5</v>
      </c>
      <c r="H143" s="2">
        <v>0.02</v>
      </c>
      <c r="I143" s="2">
        <f t="shared" si="4"/>
        <v>47.53</v>
      </c>
      <c r="J143" s="2">
        <v>237.65</v>
      </c>
      <c r="K143" s="2">
        <v>28.518000000000001</v>
      </c>
    </row>
    <row r="144" spans="1:11" ht="15.75" customHeight="1" x14ac:dyDescent="0.3">
      <c r="A144" s="2" t="s">
        <v>172</v>
      </c>
      <c r="B144" s="4">
        <v>45038</v>
      </c>
      <c r="C144" s="2" t="s">
        <v>16</v>
      </c>
      <c r="D144" s="2" t="s">
        <v>25</v>
      </c>
      <c r="E144" s="2" t="s">
        <v>45</v>
      </c>
      <c r="F144" s="2">
        <v>4</v>
      </c>
      <c r="G144" s="2">
        <v>403.9</v>
      </c>
      <c r="H144" s="2">
        <v>0.23</v>
      </c>
      <c r="I144" s="2">
        <f t="shared" si="4"/>
        <v>311.00299999999999</v>
      </c>
      <c r="J144" s="2">
        <v>1244.0119999999999</v>
      </c>
      <c r="K144" s="2">
        <v>323.44312000000002</v>
      </c>
    </row>
    <row r="145" spans="1:11" ht="15.75" customHeight="1" x14ac:dyDescent="0.3">
      <c r="A145" s="2" t="s">
        <v>173</v>
      </c>
      <c r="B145" s="4">
        <v>45206</v>
      </c>
      <c r="C145" s="2" t="s">
        <v>16</v>
      </c>
      <c r="D145" s="2" t="s">
        <v>13</v>
      </c>
      <c r="E145" s="2" t="s">
        <v>17</v>
      </c>
      <c r="F145" s="2">
        <v>3</v>
      </c>
      <c r="G145" s="2">
        <v>32.549999999999997</v>
      </c>
      <c r="H145" s="2">
        <v>0.08</v>
      </c>
      <c r="I145" s="2">
        <f t="shared" si="4"/>
        <v>29.945999999999998</v>
      </c>
      <c r="J145" s="2">
        <v>89.837999999999994</v>
      </c>
      <c r="K145" s="2">
        <v>20.662739999999999</v>
      </c>
    </row>
    <row r="146" spans="1:11" ht="15.75" customHeight="1" x14ac:dyDescent="0.3">
      <c r="A146" s="2" t="s">
        <v>174</v>
      </c>
      <c r="B146" s="4">
        <v>45165</v>
      </c>
      <c r="C146" s="2" t="s">
        <v>16</v>
      </c>
      <c r="D146" s="2" t="s">
        <v>25</v>
      </c>
      <c r="E146" s="2" t="s">
        <v>47</v>
      </c>
      <c r="F146" s="2">
        <v>3</v>
      </c>
      <c r="G146" s="2">
        <v>421.95</v>
      </c>
      <c r="H146" s="2">
        <v>0.27</v>
      </c>
      <c r="I146" s="2">
        <f t="shared" si="4"/>
        <v>308.02350000000001</v>
      </c>
      <c r="J146" s="2">
        <v>924.07049999999992</v>
      </c>
      <c r="K146" s="2">
        <v>184.8141</v>
      </c>
    </row>
    <row r="147" spans="1:11" ht="15.75" customHeight="1" x14ac:dyDescent="0.3">
      <c r="A147" s="2" t="s">
        <v>175</v>
      </c>
      <c r="B147" s="4">
        <v>45007</v>
      </c>
      <c r="C147" s="2" t="s">
        <v>12</v>
      </c>
      <c r="D147" s="2" t="s">
        <v>20</v>
      </c>
      <c r="E147" s="2" t="s">
        <v>23</v>
      </c>
      <c r="F147" s="2">
        <v>4</v>
      </c>
      <c r="G147" s="2">
        <v>30.56</v>
      </c>
      <c r="H147" s="2">
        <v>0.16</v>
      </c>
      <c r="I147" s="2">
        <f t="shared" si="4"/>
        <v>25.670400000000001</v>
      </c>
      <c r="J147" s="2">
        <v>102.6816</v>
      </c>
      <c r="K147" s="2">
        <v>12.321792</v>
      </c>
    </row>
    <row r="148" spans="1:11" ht="15.75" customHeight="1" x14ac:dyDescent="0.3">
      <c r="A148" s="2" t="s">
        <v>176</v>
      </c>
      <c r="B148" s="4">
        <v>45150</v>
      </c>
      <c r="C148" s="2" t="s">
        <v>12</v>
      </c>
      <c r="D148" s="2" t="s">
        <v>13</v>
      </c>
      <c r="E148" s="2" t="s">
        <v>17</v>
      </c>
      <c r="F148" s="2">
        <v>9</v>
      </c>
      <c r="G148" s="2">
        <v>14.03</v>
      </c>
      <c r="H148" s="2">
        <v>0.24</v>
      </c>
      <c r="I148" s="2">
        <f t="shared" si="4"/>
        <v>10.662800000000001</v>
      </c>
      <c r="J148" s="2">
        <v>95.965199999999996</v>
      </c>
      <c r="K148" s="2">
        <v>26.870256000000001</v>
      </c>
    </row>
    <row r="149" spans="1:11" ht="15.75" customHeight="1" x14ac:dyDescent="0.3">
      <c r="A149" s="2" t="s">
        <v>177</v>
      </c>
      <c r="B149" s="4">
        <v>45203</v>
      </c>
      <c r="C149" s="2" t="s">
        <v>12</v>
      </c>
      <c r="D149" s="2" t="s">
        <v>20</v>
      </c>
      <c r="E149" s="2" t="s">
        <v>28</v>
      </c>
      <c r="F149" s="2">
        <v>2</v>
      </c>
      <c r="G149" s="2">
        <v>350</v>
      </c>
      <c r="H149" s="2">
        <v>0.28999999999999998</v>
      </c>
      <c r="I149" s="2">
        <f t="shared" si="4"/>
        <v>248.5</v>
      </c>
      <c r="J149" s="2">
        <v>497</v>
      </c>
      <c r="K149" s="2">
        <v>29.82</v>
      </c>
    </row>
    <row r="150" spans="1:11" ht="15.75" customHeight="1" x14ac:dyDescent="0.3">
      <c r="A150" s="2" t="s">
        <v>178</v>
      </c>
      <c r="B150" s="4">
        <v>45045</v>
      </c>
      <c r="C150" s="2" t="s">
        <v>19</v>
      </c>
      <c r="D150" s="2" t="s">
        <v>20</v>
      </c>
      <c r="E150" s="2" t="s">
        <v>49</v>
      </c>
      <c r="F150" s="2">
        <v>9</v>
      </c>
      <c r="G150" s="2">
        <v>498.64</v>
      </c>
      <c r="H150" s="2">
        <v>0.25</v>
      </c>
      <c r="I150" s="2">
        <f t="shared" si="4"/>
        <v>373.98</v>
      </c>
      <c r="J150" s="2">
        <v>3365.82</v>
      </c>
      <c r="K150" s="2">
        <v>269.26560000000001</v>
      </c>
    </row>
    <row r="151" spans="1:11" ht="15.75" customHeight="1" x14ac:dyDescent="0.3">
      <c r="A151" s="2" t="s">
        <v>179</v>
      </c>
      <c r="B151" s="4">
        <v>45198</v>
      </c>
      <c r="C151" s="2" t="s">
        <v>16</v>
      </c>
      <c r="D151" s="2" t="s">
        <v>25</v>
      </c>
      <c r="E151" s="2" t="s">
        <v>45</v>
      </c>
      <c r="F151" s="2">
        <v>1</v>
      </c>
      <c r="G151" s="2">
        <v>448.82</v>
      </c>
      <c r="H151" s="2">
        <v>0.26</v>
      </c>
      <c r="I151" s="2">
        <f t="shared" si="4"/>
        <v>332.1268</v>
      </c>
      <c r="J151" s="2">
        <v>332.1268</v>
      </c>
      <c r="K151" s="2">
        <v>49.819020000000002</v>
      </c>
    </row>
    <row r="152" spans="1:11" ht="15.75" customHeight="1" x14ac:dyDescent="0.3">
      <c r="A152" s="2" t="s">
        <v>180</v>
      </c>
      <c r="B152" s="4">
        <v>45281</v>
      </c>
      <c r="C152" s="2" t="s">
        <v>12</v>
      </c>
      <c r="D152" s="2" t="s">
        <v>25</v>
      </c>
      <c r="E152" s="2" t="s">
        <v>43</v>
      </c>
      <c r="F152" s="2">
        <v>1</v>
      </c>
      <c r="G152" s="2">
        <v>290.12</v>
      </c>
      <c r="H152" s="2">
        <v>0.12</v>
      </c>
      <c r="I152" s="2">
        <f t="shared" si="4"/>
        <v>255.3056</v>
      </c>
      <c r="J152" s="2">
        <v>255.3056</v>
      </c>
      <c r="K152" s="2">
        <v>20.424448000000002</v>
      </c>
    </row>
    <row r="153" spans="1:11" ht="15.75" customHeight="1" x14ac:dyDescent="0.3">
      <c r="A153" s="2" t="s">
        <v>181</v>
      </c>
      <c r="B153" s="4">
        <v>45092</v>
      </c>
      <c r="C153" s="2" t="s">
        <v>12</v>
      </c>
      <c r="D153" s="2" t="s">
        <v>25</v>
      </c>
      <c r="E153" s="2" t="s">
        <v>47</v>
      </c>
      <c r="F153" s="2">
        <v>5</v>
      </c>
      <c r="G153" s="2">
        <v>459.11</v>
      </c>
      <c r="H153" s="2">
        <v>0.17</v>
      </c>
      <c r="I153" s="2">
        <f t="shared" si="4"/>
        <v>381.06130000000002</v>
      </c>
      <c r="J153" s="2">
        <v>1905.3064999999999</v>
      </c>
      <c r="K153" s="2">
        <v>552.53888500000005</v>
      </c>
    </row>
    <row r="154" spans="1:11" ht="15.75" customHeight="1" x14ac:dyDescent="0.3">
      <c r="A154" s="2" t="s">
        <v>182</v>
      </c>
      <c r="B154" s="4">
        <v>45067</v>
      </c>
      <c r="C154" s="2" t="s">
        <v>19</v>
      </c>
      <c r="D154" s="2" t="s">
        <v>25</v>
      </c>
      <c r="E154" s="2" t="s">
        <v>43</v>
      </c>
      <c r="F154" s="2">
        <v>6</v>
      </c>
      <c r="G154" s="2">
        <v>7.62</v>
      </c>
      <c r="H154" s="2">
        <v>0.08</v>
      </c>
      <c r="I154" s="2">
        <f t="shared" si="4"/>
        <v>7.0103999999999997</v>
      </c>
      <c r="J154" s="2">
        <v>42.062399999999997</v>
      </c>
      <c r="K154" s="2">
        <v>10.515599999999999</v>
      </c>
    </row>
    <row r="155" spans="1:11" ht="15.75" customHeight="1" x14ac:dyDescent="0.3">
      <c r="A155" s="2" t="s">
        <v>183</v>
      </c>
      <c r="B155" s="4">
        <v>44934</v>
      </c>
      <c r="C155" s="2" t="s">
        <v>12</v>
      </c>
      <c r="D155" s="2" t="s">
        <v>25</v>
      </c>
      <c r="E155" s="2" t="s">
        <v>47</v>
      </c>
      <c r="F155" s="2">
        <v>6</v>
      </c>
      <c r="G155" s="2">
        <v>487.66</v>
      </c>
      <c r="H155" s="2">
        <v>0.06</v>
      </c>
      <c r="I155" s="2">
        <f t="shared" si="4"/>
        <v>458.40040000000005</v>
      </c>
      <c r="J155" s="2">
        <v>2750.4023999999999</v>
      </c>
      <c r="K155" s="2">
        <v>302.544264</v>
      </c>
    </row>
    <row r="156" spans="1:11" ht="15.75" customHeight="1" x14ac:dyDescent="0.3">
      <c r="A156" s="2" t="s">
        <v>184</v>
      </c>
      <c r="B156" s="4">
        <v>45231</v>
      </c>
      <c r="C156" s="2" t="s">
        <v>19</v>
      </c>
      <c r="D156" s="2" t="s">
        <v>13</v>
      </c>
      <c r="E156" s="2" t="s">
        <v>14</v>
      </c>
      <c r="F156" s="2">
        <v>3</v>
      </c>
      <c r="G156" s="2">
        <v>247.92</v>
      </c>
      <c r="H156" s="2">
        <v>0.15</v>
      </c>
      <c r="I156" s="2">
        <f t="shared" si="4"/>
        <v>210.732</v>
      </c>
      <c r="J156" s="2">
        <v>632.19600000000003</v>
      </c>
      <c r="K156" s="2">
        <v>126.4392</v>
      </c>
    </row>
    <row r="157" spans="1:11" ht="15.75" customHeight="1" x14ac:dyDescent="0.3">
      <c r="A157" s="2" t="s">
        <v>185</v>
      </c>
      <c r="B157" s="4">
        <v>45185</v>
      </c>
      <c r="C157" s="2" t="s">
        <v>34</v>
      </c>
      <c r="D157" s="2" t="s">
        <v>20</v>
      </c>
      <c r="E157" s="2" t="s">
        <v>21</v>
      </c>
      <c r="F157" s="2">
        <v>7</v>
      </c>
      <c r="G157" s="2">
        <v>362.83</v>
      </c>
      <c r="H157" s="2">
        <v>0.18</v>
      </c>
      <c r="I157" s="2">
        <f t="shared" si="4"/>
        <v>297.5206</v>
      </c>
      <c r="J157" s="2">
        <v>2082.6442000000002</v>
      </c>
      <c r="K157" s="2">
        <v>624.79326000000003</v>
      </c>
    </row>
    <row r="158" spans="1:11" ht="15.75" customHeight="1" x14ac:dyDescent="0.3">
      <c r="A158" s="2" t="s">
        <v>186</v>
      </c>
      <c r="B158" s="4">
        <v>45195</v>
      </c>
      <c r="C158" s="2" t="s">
        <v>12</v>
      </c>
      <c r="D158" s="2" t="s">
        <v>20</v>
      </c>
      <c r="E158" s="2" t="s">
        <v>28</v>
      </c>
      <c r="F158" s="2">
        <v>9</v>
      </c>
      <c r="G158" s="2">
        <v>411.33</v>
      </c>
      <c r="H158" s="2">
        <v>0.1</v>
      </c>
      <c r="I158" s="2">
        <f t="shared" si="4"/>
        <v>370.197</v>
      </c>
      <c r="J158" s="2">
        <v>3331.7730000000001</v>
      </c>
      <c r="K158" s="2">
        <v>899.57871</v>
      </c>
    </row>
    <row r="159" spans="1:11" ht="15.75" customHeight="1" x14ac:dyDescent="0.3">
      <c r="A159" s="2" t="s">
        <v>187</v>
      </c>
      <c r="B159" s="4">
        <v>45044</v>
      </c>
      <c r="C159" s="2" t="s">
        <v>34</v>
      </c>
      <c r="D159" s="2" t="s">
        <v>20</v>
      </c>
      <c r="E159" s="2" t="s">
        <v>21</v>
      </c>
      <c r="F159" s="2">
        <v>8</v>
      </c>
      <c r="G159" s="2">
        <v>360.64</v>
      </c>
      <c r="H159" s="2">
        <v>0.17</v>
      </c>
      <c r="I159" s="2">
        <f t="shared" si="4"/>
        <v>299.33119999999997</v>
      </c>
      <c r="J159" s="2">
        <v>2394.6496000000002</v>
      </c>
      <c r="K159" s="2">
        <v>478.92991999999998</v>
      </c>
    </row>
    <row r="160" spans="1:11" ht="15.75" customHeight="1" x14ac:dyDescent="0.3">
      <c r="A160" s="2" t="s">
        <v>188</v>
      </c>
      <c r="B160" s="4">
        <v>45233</v>
      </c>
      <c r="C160" s="2" t="s">
        <v>19</v>
      </c>
      <c r="D160" s="2" t="s">
        <v>20</v>
      </c>
      <c r="E160" s="2" t="s">
        <v>23</v>
      </c>
      <c r="F160" s="2">
        <v>6</v>
      </c>
      <c r="G160" s="2">
        <v>269.83999999999997</v>
      </c>
      <c r="H160" s="2">
        <v>0.27</v>
      </c>
      <c r="I160" s="2">
        <f t="shared" si="4"/>
        <v>196.98319999999998</v>
      </c>
      <c r="J160" s="2">
        <v>1181.8992000000001</v>
      </c>
      <c r="K160" s="2">
        <v>330.93177600000001</v>
      </c>
    </row>
    <row r="161" spans="1:11" ht="15.75" customHeight="1" x14ac:dyDescent="0.3">
      <c r="A161" s="2" t="s">
        <v>189</v>
      </c>
      <c r="B161" s="4">
        <v>45059</v>
      </c>
      <c r="C161" s="2" t="s">
        <v>16</v>
      </c>
      <c r="D161" s="2" t="s">
        <v>25</v>
      </c>
      <c r="E161" s="2" t="s">
        <v>43</v>
      </c>
      <c r="F161" s="2">
        <v>8</v>
      </c>
      <c r="G161" s="2">
        <v>240.93</v>
      </c>
      <c r="H161" s="2">
        <v>0.17</v>
      </c>
      <c r="I161" s="2">
        <f t="shared" si="4"/>
        <v>199.97190000000001</v>
      </c>
      <c r="J161" s="2">
        <v>1599.7752</v>
      </c>
      <c r="K161" s="2">
        <v>479.93256000000002</v>
      </c>
    </row>
    <row r="162" spans="1:11" ht="15.75" customHeight="1" x14ac:dyDescent="0.3">
      <c r="A162" s="2" t="s">
        <v>190</v>
      </c>
      <c r="B162" s="4">
        <v>44965</v>
      </c>
      <c r="C162" s="2" t="s">
        <v>12</v>
      </c>
      <c r="D162" s="2" t="s">
        <v>20</v>
      </c>
      <c r="E162" s="2" t="s">
        <v>23</v>
      </c>
      <c r="F162" s="2">
        <v>5</v>
      </c>
      <c r="G162" s="2">
        <v>420.1</v>
      </c>
      <c r="H162" s="2">
        <v>0.22</v>
      </c>
      <c r="I162" s="2">
        <f t="shared" ref="I162:I193" si="5">G162-(G162*H162)</f>
        <v>327.678</v>
      </c>
      <c r="J162" s="2">
        <v>1638.39</v>
      </c>
      <c r="K162" s="2">
        <v>393.21359999999999</v>
      </c>
    </row>
    <row r="163" spans="1:11" ht="15.75" customHeight="1" x14ac:dyDescent="0.3">
      <c r="A163" s="2" t="s">
        <v>191</v>
      </c>
      <c r="B163" s="4">
        <v>45041</v>
      </c>
      <c r="C163" s="2" t="s">
        <v>19</v>
      </c>
      <c r="D163" s="2" t="s">
        <v>13</v>
      </c>
      <c r="E163" s="2" t="s">
        <v>14</v>
      </c>
      <c r="F163" s="2">
        <v>8</v>
      </c>
      <c r="G163" s="2">
        <v>106.51</v>
      </c>
      <c r="H163" s="2">
        <v>0.24</v>
      </c>
      <c r="I163" s="2">
        <f t="shared" si="5"/>
        <v>80.947600000000008</v>
      </c>
      <c r="J163" s="2">
        <v>647.58080000000007</v>
      </c>
      <c r="K163" s="2">
        <v>45.330656000000012</v>
      </c>
    </row>
    <row r="164" spans="1:11" ht="15.75" customHeight="1" x14ac:dyDescent="0.3">
      <c r="A164" s="2" t="s">
        <v>192</v>
      </c>
      <c r="B164" s="4">
        <v>45192</v>
      </c>
      <c r="C164" s="2" t="s">
        <v>16</v>
      </c>
      <c r="D164" s="2" t="s">
        <v>13</v>
      </c>
      <c r="E164" s="2" t="s">
        <v>17</v>
      </c>
      <c r="F164" s="2">
        <v>4</v>
      </c>
      <c r="G164" s="2">
        <v>484.16</v>
      </c>
      <c r="H164" s="2">
        <v>0.3</v>
      </c>
      <c r="I164" s="2">
        <f t="shared" si="5"/>
        <v>338.91200000000003</v>
      </c>
      <c r="J164" s="2">
        <v>1355.6479999999999</v>
      </c>
      <c r="K164" s="2">
        <v>203.34719999999999</v>
      </c>
    </row>
    <row r="165" spans="1:11" ht="15.75" customHeight="1" x14ac:dyDescent="0.3">
      <c r="A165" s="2" t="s">
        <v>193</v>
      </c>
      <c r="B165" s="4">
        <v>45243</v>
      </c>
      <c r="C165" s="2" t="s">
        <v>16</v>
      </c>
      <c r="D165" s="2" t="s">
        <v>20</v>
      </c>
      <c r="E165" s="2" t="s">
        <v>21</v>
      </c>
      <c r="F165" s="2">
        <v>8</v>
      </c>
      <c r="G165" s="2">
        <v>356.92</v>
      </c>
      <c r="H165" s="2">
        <v>0.18</v>
      </c>
      <c r="I165" s="2">
        <f t="shared" si="5"/>
        <v>292.67439999999999</v>
      </c>
      <c r="J165" s="2">
        <v>2341.3951999999999</v>
      </c>
      <c r="K165" s="2">
        <v>608.76275200000009</v>
      </c>
    </row>
    <row r="166" spans="1:11" ht="15.75" customHeight="1" x14ac:dyDescent="0.3">
      <c r="A166" s="2" t="s">
        <v>194</v>
      </c>
      <c r="B166" s="4">
        <v>45121</v>
      </c>
      <c r="C166" s="2" t="s">
        <v>34</v>
      </c>
      <c r="D166" s="2" t="s">
        <v>20</v>
      </c>
      <c r="E166" s="2" t="s">
        <v>23</v>
      </c>
      <c r="F166" s="2">
        <v>2</v>
      </c>
      <c r="G166" s="2">
        <v>103.76</v>
      </c>
      <c r="H166" s="2">
        <v>0.24</v>
      </c>
      <c r="I166" s="2">
        <f t="shared" si="5"/>
        <v>78.857600000000005</v>
      </c>
      <c r="J166" s="2">
        <v>157.71520000000001</v>
      </c>
      <c r="K166" s="2">
        <v>17.348672000000001</v>
      </c>
    </row>
    <row r="167" spans="1:11" ht="15.75" customHeight="1" x14ac:dyDescent="0.3">
      <c r="A167" s="2" t="s">
        <v>195</v>
      </c>
      <c r="B167" s="4">
        <v>45083</v>
      </c>
      <c r="C167" s="2" t="s">
        <v>19</v>
      </c>
      <c r="D167" s="2" t="s">
        <v>13</v>
      </c>
      <c r="E167" s="2" t="s">
        <v>41</v>
      </c>
      <c r="F167" s="2">
        <v>5</v>
      </c>
      <c r="G167" s="2">
        <v>369.44</v>
      </c>
      <c r="H167" s="2">
        <v>0.28999999999999998</v>
      </c>
      <c r="I167" s="2">
        <f t="shared" si="5"/>
        <v>262.30240000000003</v>
      </c>
      <c r="J167" s="2">
        <v>1311.5119999999999</v>
      </c>
      <c r="K167" s="2">
        <v>340.99311999999998</v>
      </c>
    </row>
    <row r="168" spans="1:11" ht="15.75" customHeight="1" x14ac:dyDescent="0.3">
      <c r="A168" s="2" t="s">
        <v>196</v>
      </c>
      <c r="B168" s="4">
        <v>45220</v>
      </c>
      <c r="C168" s="2" t="s">
        <v>16</v>
      </c>
      <c r="D168" s="2" t="s">
        <v>13</v>
      </c>
      <c r="E168" s="2" t="s">
        <v>31</v>
      </c>
      <c r="F168" s="2">
        <v>9</v>
      </c>
      <c r="G168" s="2">
        <v>267.27</v>
      </c>
      <c r="H168" s="2">
        <v>0.28000000000000003</v>
      </c>
      <c r="I168" s="2">
        <f t="shared" si="5"/>
        <v>192.43439999999998</v>
      </c>
      <c r="J168" s="2">
        <v>1731.9096</v>
      </c>
      <c r="K168" s="2">
        <v>138.55276799999999</v>
      </c>
    </row>
    <row r="169" spans="1:11" ht="15.75" customHeight="1" x14ac:dyDescent="0.3">
      <c r="A169" s="2" t="s">
        <v>197</v>
      </c>
      <c r="B169" s="4">
        <v>45243</v>
      </c>
      <c r="C169" s="2" t="s">
        <v>12</v>
      </c>
      <c r="D169" s="2" t="s">
        <v>25</v>
      </c>
      <c r="E169" s="2" t="s">
        <v>45</v>
      </c>
      <c r="F169" s="2">
        <v>4</v>
      </c>
      <c r="G169" s="2">
        <v>355.08</v>
      </c>
      <c r="H169" s="2">
        <v>0.04</v>
      </c>
      <c r="I169" s="2">
        <f t="shared" si="5"/>
        <v>340.8768</v>
      </c>
      <c r="J169" s="2">
        <v>1363.5072</v>
      </c>
      <c r="K169" s="2">
        <v>81.810431999999977</v>
      </c>
    </row>
    <row r="170" spans="1:11" ht="15.75" customHeight="1" x14ac:dyDescent="0.3">
      <c r="A170" s="2" t="s">
        <v>198</v>
      </c>
      <c r="B170" s="4">
        <v>45282</v>
      </c>
      <c r="C170" s="2" t="s">
        <v>12</v>
      </c>
      <c r="D170" s="2" t="s">
        <v>13</v>
      </c>
      <c r="E170" s="2" t="s">
        <v>31</v>
      </c>
      <c r="F170" s="2">
        <v>6</v>
      </c>
      <c r="G170" s="2">
        <v>385.05</v>
      </c>
      <c r="H170" s="2">
        <v>0.12</v>
      </c>
      <c r="I170" s="2">
        <f t="shared" si="5"/>
        <v>338.84399999999999</v>
      </c>
      <c r="J170" s="2">
        <v>2033.0640000000001</v>
      </c>
      <c r="K170" s="2">
        <v>304.95960000000002</v>
      </c>
    </row>
    <row r="171" spans="1:11" ht="15.75" customHeight="1" x14ac:dyDescent="0.3">
      <c r="A171" s="2" t="s">
        <v>199</v>
      </c>
      <c r="B171" s="4">
        <v>45014</v>
      </c>
      <c r="C171" s="2" t="s">
        <v>34</v>
      </c>
      <c r="D171" s="2" t="s">
        <v>25</v>
      </c>
      <c r="E171" s="2" t="s">
        <v>26</v>
      </c>
      <c r="F171" s="2">
        <v>1</v>
      </c>
      <c r="G171" s="2">
        <v>48.21</v>
      </c>
      <c r="H171" s="2">
        <v>0.1</v>
      </c>
      <c r="I171" s="2">
        <f t="shared" si="5"/>
        <v>43.389000000000003</v>
      </c>
      <c r="J171" s="2">
        <v>43.389000000000003</v>
      </c>
      <c r="K171" s="2">
        <v>2.6033400000000002</v>
      </c>
    </row>
    <row r="172" spans="1:11" ht="15.75" customHeight="1" x14ac:dyDescent="0.3">
      <c r="A172" s="2" t="s">
        <v>200</v>
      </c>
      <c r="B172" s="4">
        <v>45169</v>
      </c>
      <c r="C172" s="2" t="s">
        <v>16</v>
      </c>
      <c r="D172" s="2" t="s">
        <v>25</v>
      </c>
      <c r="E172" s="2" t="s">
        <v>47</v>
      </c>
      <c r="F172" s="2">
        <v>9</v>
      </c>
      <c r="G172" s="2">
        <v>255.52</v>
      </c>
      <c r="H172" s="2">
        <v>0.03</v>
      </c>
      <c r="I172" s="2">
        <f t="shared" si="5"/>
        <v>247.8544</v>
      </c>
      <c r="J172" s="2">
        <v>2230.6896000000002</v>
      </c>
      <c r="K172" s="2">
        <v>646.89998400000002</v>
      </c>
    </row>
    <row r="173" spans="1:11" ht="15.75" customHeight="1" x14ac:dyDescent="0.3">
      <c r="A173" s="2" t="s">
        <v>201</v>
      </c>
      <c r="B173" s="4">
        <v>44988</v>
      </c>
      <c r="C173" s="2" t="s">
        <v>19</v>
      </c>
      <c r="D173" s="2" t="s">
        <v>25</v>
      </c>
      <c r="E173" s="2" t="s">
        <v>45</v>
      </c>
      <c r="F173" s="2">
        <v>1</v>
      </c>
      <c r="G173" s="2">
        <v>466.35</v>
      </c>
      <c r="H173" s="2">
        <v>0.19</v>
      </c>
      <c r="I173" s="2">
        <f t="shared" si="5"/>
        <v>377.74350000000004</v>
      </c>
      <c r="J173" s="2">
        <v>377.74349999999998</v>
      </c>
      <c r="K173" s="2">
        <v>98.213310000000007</v>
      </c>
    </row>
    <row r="174" spans="1:11" ht="15.75" customHeight="1" x14ac:dyDescent="0.3">
      <c r="A174" s="2" t="s">
        <v>202</v>
      </c>
      <c r="B174" s="4">
        <v>45066</v>
      </c>
      <c r="C174" s="2" t="s">
        <v>12</v>
      </c>
      <c r="D174" s="2" t="s">
        <v>25</v>
      </c>
      <c r="E174" s="2" t="s">
        <v>47</v>
      </c>
      <c r="F174" s="2">
        <v>5</v>
      </c>
      <c r="G174" s="2">
        <v>163.72</v>
      </c>
      <c r="H174" s="2">
        <v>0.22</v>
      </c>
      <c r="I174" s="2">
        <f t="shared" si="5"/>
        <v>127.7016</v>
      </c>
      <c r="J174" s="2">
        <v>638.50800000000004</v>
      </c>
      <c r="K174" s="2">
        <v>159.62700000000001</v>
      </c>
    </row>
    <row r="175" spans="1:11" ht="15.75" customHeight="1" x14ac:dyDescent="0.3">
      <c r="A175" s="2" t="s">
        <v>203</v>
      </c>
      <c r="B175" s="4">
        <v>45025</v>
      </c>
      <c r="C175" s="2" t="s">
        <v>16</v>
      </c>
      <c r="D175" s="2" t="s">
        <v>25</v>
      </c>
      <c r="E175" s="2" t="s">
        <v>47</v>
      </c>
      <c r="F175" s="2">
        <v>4</v>
      </c>
      <c r="G175" s="2">
        <v>298.97000000000003</v>
      </c>
      <c r="H175" s="2">
        <v>0.25</v>
      </c>
      <c r="I175" s="2">
        <f t="shared" si="5"/>
        <v>224.22750000000002</v>
      </c>
      <c r="J175" s="2">
        <v>896.91000000000008</v>
      </c>
      <c r="K175" s="2">
        <v>188.3511</v>
      </c>
    </row>
    <row r="176" spans="1:11" ht="15.75" customHeight="1" x14ac:dyDescent="0.3">
      <c r="A176" s="2" t="s">
        <v>204</v>
      </c>
      <c r="B176" s="4">
        <v>44963</v>
      </c>
      <c r="C176" s="2" t="s">
        <v>16</v>
      </c>
      <c r="D176" s="2" t="s">
        <v>20</v>
      </c>
      <c r="E176" s="2" t="s">
        <v>49</v>
      </c>
      <c r="F176" s="2">
        <v>3</v>
      </c>
      <c r="G176" s="2">
        <v>187.77</v>
      </c>
      <c r="H176" s="2">
        <v>0.04</v>
      </c>
      <c r="I176" s="2">
        <f t="shared" si="5"/>
        <v>180.25920000000002</v>
      </c>
      <c r="J176" s="2">
        <v>540.77760000000001</v>
      </c>
      <c r="K176" s="2">
        <v>54.077759999999998</v>
      </c>
    </row>
    <row r="177" spans="1:11" ht="15.75" customHeight="1" x14ac:dyDescent="0.3">
      <c r="A177" s="2" t="s">
        <v>205</v>
      </c>
      <c r="B177" s="4">
        <v>45031</v>
      </c>
      <c r="C177" s="2" t="s">
        <v>34</v>
      </c>
      <c r="D177" s="2" t="s">
        <v>13</v>
      </c>
      <c r="E177" s="2" t="s">
        <v>31</v>
      </c>
      <c r="F177" s="2">
        <v>6</v>
      </c>
      <c r="G177" s="2">
        <v>229.86</v>
      </c>
      <c r="H177" s="2">
        <v>0.26</v>
      </c>
      <c r="I177" s="2">
        <f t="shared" si="5"/>
        <v>170.09640000000002</v>
      </c>
      <c r="J177" s="2">
        <v>1020.5784</v>
      </c>
      <c r="K177" s="2">
        <v>183.70411200000001</v>
      </c>
    </row>
    <row r="178" spans="1:11" ht="15.75" customHeight="1" x14ac:dyDescent="0.3">
      <c r="A178" s="2" t="s">
        <v>206</v>
      </c>
      <c r="B178" s="4">
        <v>45268</v>
      </c>
      <c r="C178" s="2" t="s">
        <v>12</v>
      </c>
      <c r="D178" s="2" t="s">
        <v>25</v>
      </c>
      <c r="E178" s="2" t="s">
        <v>47</v>
      </c>
      <c r="F178" s="2">
        <v>2</v>
      </c>
      <c r="G178" s="2">
        <v>276.56</v>
      </c>
      <c r="H178" s="2">
        <v>0.19</v>
      </c>
      <c r="I178" s="2">
        <f t="shared" si="5"/>
        <v>224.0136</v>
      </c>
      <c r="J178" s="2">
        <v>448.02720000000011</v>
      </c>
      <c r="K178" s="2">
        <v>89.605440000000016</v>
      </c>
    </row>
    <row r="179" spans="1:11" ht="15.75" customHeight="1" x14ac:dyDescent="0.3">
      <c r="A179" s="2" t="s">
        <v>207</v>
      </c>
      <c r="B179" s="4">
        <v>45098</v>
      </c>
      <c r="C179" s="2" t="s">
        <v>12</v>
      </c>
      <c r="D179" s="2" t="s">
        <v>13</v>
      </c>
      <c r="E179" s="2" t="s">
        <v>41</v>
      </c>
      <c r="F179" s="2">
        <v>3</v>
      </c>
      <c r="G179" s="2">
        <v>276.72000000000003</v>
      </c>
      <c r="H179" s="2">
        <v>0.21</v>
      </c>
      <c r="I179" s="2">
        <f t="shared" si="5"/>
        <v>218.60880000000003</v>
      </c>
      <c r="J179" s="2">
        <v>655.82640000000015</v>
      </c>
      <c r="K179" s="2">
        <v>118.04875199999999</v>
      </c>
    </row>
    <row r="180" spans="1:11" ht="15.75" customHeight="1" x14ac:dyDescent="0.3">
      <c r="A180" s="2" t="s">
        <v>208</v>
      </c>
      <c r="B180" s="4">
        <v>45079</v>
      </c>
      <c r="C180" s="2" t="s">
        <v>19</v>
      </c>
      <c r="D180" s="2" t="s">
        <v>13</v>
      </c>
      <c r="E180" s="2" t="s">
        <v>14</v>
      </c>
      <c r="F180" s="2">
        <v>5</v>
      </c>
      <c r="G180" s="2">
        <v>104.86</v>
      </c>
      <c r="H180" s="2">
        <v>0.27</v>
      </c>
      <c r="I180" s="2">
        <f t="shared" si="5"/>
        <v>76.547799999999995</v>
      </c>
      <c r="J180" s="2">
        <v>382.73899999999998</v>
      </c>
      <c r="K180" s="2">
        <v>45.928679999999993</v>
      </c>
    </row>
    <row r="181" spans="1:11" ht="15.75" customHeight="1" x14ac:dyDescent="0.3">
      <c r="A181" s="2" t="s">
        <v>209</v>
      </c>
      <c r="B181" s="4">
        <v>45245</v>
      </c>
      <c r="C181" s="2" t="s">
        <v>12</v>
      </c>
      <c r="D181" s="2" t="s">
        <v>25</v>
      </c>
      <c r="E181" s="2" t="s">
        <v>45</v>
      </c>
      <c r="F181" s="2">
        <v>9</v>
      </c>
      <c r="G181" s="2">
        <v>343.86</v>
      </c>
      <c r="H181" s="2">
        <v>0.19</v>
      </c>
      <c r="I181" s="2">
        <f t="shared" si="5"/>
        <v>278.52660000000003</v>
      </c>
      <c r="J181" s="2">
        <v>2506.7393999999999</v>
      </c>
      <c r="K181" s="2">
        <v>451.21309200000007</v>
      </c>
    </row>
    <row r="182" spans="1:11" ht="15.75" customHeight="1" x14ac:dyDescent="0.3">
      <c r="A182" s="2" t="s">
        <v>210</v>
      </c>
      <c r="B182" s="4">
        <v>44973</v>
      </c>
      <c r="C182" s="2" t="s">
        <v>19</v>
      </c>
      <c r="D182" s="2" t="s">
        <v>20</v>
      </c>
      <c r="E182" s="2" t="s">
        <v>49</v>
      </c>
      <c r="F182" s="2">
        <v>2</v>
      </c>
      <c r="G182" s="2">
        <v>48.49</v>
      </c>
      <c r="H182" s="2">
        <v>0.1</v>
      </c>
      <c r="I182" s="2">
        <f t="shared" si="5"/>
        <v>43.641000000000005</v>
      </c>
      <c r="J182" s="2">
        <v>87.282000000000011</v>
      </c>
      <c r="K182" s="2">
        <v>14.83794</v>
      </c>
    </row>
    <row r="183" spans="1:11" ht="15.75" customHeight="1" x14ac:dyDescent="0.3">
      <c r="A183" s="2" t="s">
        <v>211</v>
      </c>
      <c r="B183" s="4">
        <v>45044</v>
      </c>
      <c r="C183" s="2" t="s">
        <v>12</v>
      </c>
      <c r="D183" s="2" t="s">
        <v>25</v>
      </c>
      <c r="E183" s="2" t="s">
        <v>45</v>
      </c>
      <c r="F183" s="2">
        <v>8</v>
      </c>
      <c r="G183" s="2">
        <v>73.72</v>
      </c>
      <c r="H183" s="2">
        <v>0.25</v>
      </c>
      <c r="I183" s="2">
        <f t="shared" si="5"/>
        <v>55.29</v>
      </c>
      <c r="J183" s="2">
        <v>442.32</v>
      </c>
      <c r="K183" s="2">
        <v>132.696</v>
      </c>
    </row>
    <row r="184" spans="1:11" ht="15.75" customHeight="1" x14ac:dyDescent="0.3">
      <c r="A184" s="2" t="s">
        <v>212</v>
      </c>
      <c r="B184" s="4">
        <v>44995</v>
      </c>
      <c r="C184" s="2" t="s">
        <v>34</v>
      </c>
      <c r="D184" s="2" t="s">
        <v>20</v>
      </c>
      <c r="E184" s="2" t="s">
        <v>28</v>
      </c>
      <c r="F184" s="2">
        <v>2</v>
      </c>
      <c r="G184" s="2">
        <v>6.34</v>
      </c>
      <c r="H184" s="2">
        <v>0.11</v>
      </c>
      <c r="I184" s="2">
        <f t="shared" si="5"/>
        <v>5.6425999999999998</v>
      </c>
      <c r="J184" s="2">
        <v>11.2852</v>
      </c>
      <c r="K184" s="2">
        <v>3.0470039999999998</v>
      </c>
    </row>
    <row r="185" spans="1:11" ht="15.75" customHeight="1" x14ac:dyDescent="0.3">
      <c r="A185" s="2" t="s">
        <v>213</v>
      </c>
      <c r="B185" s="4">
        <v>44943</v>
      </c>
      <c r="C185" s="2" t="s">
        <v>12</v>
      </c>
      <c r="D185" s="2" t="s">
        <v>13</v>
      </c>
      <c r="E185" s="2" t="s">
        <v>14</v>
      </c>
      <c r="F185" s="2">
        <v>5</v>
      </c>
      <c r="G185" s="2">
        <v>62.76</v>
      </c>
      <c r="H185" s="2">
        <v>0.01</v>
      </c>
      <c r="I185" s="2">
        <f t="shared" si="5"/>
        <v>62.132399999999997</v>
      </c>
      <c r="J185" s="2">
        <v>310.66199999999998</v>
      </c>
      <c r="K185" s="2">
        <v>52.812540000000013</v>
      </c>
    </row>
    <row r="186" spans="1:11" ht="15.75" customHeight="1" x14ac:dyDescent="0.3">
      <c r="A186" s="2" t="s">
        <v>214</v>
      </c>
      <c r="B186" s="4">
        <v>45152</v>
      </c>
      <c r="C186" s="2" t="s">
        <v>19</v>
      </c>
      <c r="D186" s="2" t="s">
        <v>20</v>
      </c>
      <c r="E186" s="2" t="s">
        <v>28</v>
      </c>
      <c r="F186" s="2">
        <v>7</v>
      </c>
      <c r="G186" s="2">
        <v>239.22</v>
      </c>
      <c r="H186" s="2">
        <v>0.25</v>
      </c>
      <c r="I186" s="2">
        <f t="shared" si="5"/>
        <v>179.41499999999999</v>
      </c>
      <c r="J186" s="2">
        <v>1255.905</v>
      </c>
      <c r="K186" s="2">
        <v>263.74005</v>
      </c>
    </row>
    <row r="187" spans="1:11" ht="15.75" customHeight="1" x14ac:dyDescent="0.3">
      <c r="A187" s="2" t="s">
        <v>215</v>
      </c>
      <c r="B187" s="4">
        <v>45005</v>
      </c>
      <c r="C187" s="2" t="s">
        <v>19</v>
      </c>
      <c r="D187" s="2" t="s">
        <v>20</v>
      </c>
      <c r="E187" s="2" t="s">
        <v>28</v>
      </c>
      <c r="F187" s="2">
        <v>8</v>
      </c>
      <c r="G187" s="2">
        <v>305.02</v>
      </c>
      <c r="H187" s="2">
        <v>0.1</v>
      </c>
      <c r="I187" s="2">
        <f t="shared" si="5"/>
        <v>274.51799999999997</v>
      </c>
      <c r="J187" s="2">
        <v>2196.1439999999998</v>
      </c>
      <c r="K187" s="2">
        <v>527.07455999999991</v>
      </c>
    </row>
    <row r="188" spans="1:11" ht="15.75" customHeight="1" x14ac:dyDescent="0.3">
      <c r="A188" s="2" t="s">
        <v>216</v>
      </c>
      <c r="B188" s="4">
        <v>45280</v>
      </c>
      <c r="C188" s="2" t="s">
        <v>34</v>
      </c>
      <c r="D188" s="2" t="s">
        <v>20</v>
      </c>
      <c r="E188" s="2" t="s">
        <v>49</v>
      </c>
      <c r="F188" s="2">
        <v>1</v>
      </c>
      <c r="G188" s="2">
        <v>398.17</v>
      </c>
      <c r="H188" s="2">
        <v>0.23</v>
      </c>
      <c r="I188" s="2">
        <f t="shared" si="5"/>
        <v>306.59090000000003</v>
      </c>
      <c r="J188" s="2">
        <v>306.59089999999998</v>
      </c>
      <c r="K188" s="2">
        <v>18.395454000000001</v>
      </c>
    </row>
    <row r="189" spans="1:11" ht="15.75" customHeight="1" x14ac:dyDescent="0.3">
      <c r="A189" s="2" t="s">
        <v>217</v>
      </c>
      <c r="B189" s="4">
        <v>45121</v>
      </c>
      <c r="C189" s="2" t="s">
        <v>12</v>
      </c>
      <c r="D189" s="2" t="s">
        <v>13</v>
      </c>
      <c r="E189" s="2" t="s">
        <v>17</v>
      </c>
      <c r="F189" s="2">
        <v>6</v>
      </c>
      <c r="G189" s="2">
        <v>57.82</v>
      </c>
      <c r="H189" s="2">
        <v>0.11</v>
      </c>
      <c r="I189" s="2">
        <f t="shared" si="5"/>
        <v>51.459800000000001</v>
      </c>
      <c r="J189" s="2">
        <v>308.75880000000001</v>
      </c>
      <c r="K189" s="2">
        <v>83.36487600000001</v>
      </c>
    </row>
    <row r="190" spans="1:11" ht="15.75" customHeight="1" x14ac:dyDescent="0.3">
      <c r="A190" s="2" t="s">
        <v>218</v>
      </c>
      <c r="B190" s="4">
        <v>45175</v>
      </c>
      <c r="C190" s="2" t="s">
        <v>12</v>
      </c>
      <c r="D190" s="2" t="s">
        <v>13</v>
      </c>
      <c r="E190" s="2" t="s">
        <v>31</v>
      </c>
      <c r="F190" s="2">
        <v>1</v>
      </c>
      <c r="G190" s="2">
        <v>426.11</v>
      </c>
      <c r="H190" s="2">
        <v>0.26</v>
      </c>
      <c r="I190" s="2">
        <f t="shared" si="5"/>
        <v>315.32140000000004</v>
      </c>
      <c r="J190" s="2">
        <v>315.32139999999998</v>
      </c>
      <c r="K190" s="2">
        <v>85.136778000000007</v>
      </c>
    </row>
    <row r="191" spans="1:11" ht="15.75" customHeight="1" x14ac:dyDescent="0.3">
      <c r="A191" s="2" t="s">
        <v>219</v>
      </c>
      <c r="B191" s="4">
        <v>45115</v>
      </c>
      <c r="C191" s="2" t="s">
        <v>34</v>
      </c>
      <c r="D191" s="2" t="s">
        <v>20</v>
      </c>
      <c r="E191" s="2" t="s">
        <v>21</v>
      </c>
      <c r="F191" s="2">
        <v>2</v>
      </c>
      <c r="G191" s="2">
        <v>374.26</v>
      </c>
      <c r="H191" s="2">
        <v>7.0000000000000007E-2</v>
      </c>
      <c r="I191" s="2">
        <f t="shared" si="5"/>
        <v>348.06180000000001</v>
      </c>
      <c r="J191" s="2">
        <v>696.1235999999999</v>
      </c>
      <c r="K191" s="2">
        <v>111.37977600000001</v>
      </c>
    </row>
    <row r="192" spans="1:11" ht="15.75" customHeight="1" x14ac:dyDescent="0.3">
      <c r="A192" s="2" t="s">
        <v>220</v>
      </c>
      <c r="B192" s="4">
        <v>45267</v>
      </c>
      <c r="C192" s="2" t="s">
        <v>12</v>
      </c>
      <c r="D192" s="2" t="s">
        <v>20</v>
      </c>
      <c r="E192" s="2" t="s">
        <v>23</v>
      </c>
      <c r="F192" s="2">
        <v>1</v>
      </c>
      <c r="G192" s="2">
        <v>207.22</v>
      </c>
      <c r="H192" s="2">
        <v>0.28999999999999998</v>
      </c>
      <c r="I192" s="2">
        <f t="shared" si="5"/>
        <v>147.12620000000001</v>
      </c>
      <c r="J192" s="2">
        <v>147.12620000000001</v>
      </c>
      <c r="K192" s="2">
        <v>22.068930000000002</v>
      </c>
    </row>
    <row r="193" spans="1:11" ht="15.75" customHeight="1" x14ac:dyDescent="0.3">
      <c r="A193" s="2" t="s">
        <v>221</v>
      </c>
      <c r="B193" s="4">
        <v>44970</v>
      </c>
      <c r="C193" s="2" t="s">
        <v>12</v>
      </c>
      <c r="D193" s="2" t="s">
        <v>25</v>
      </c>
      <c r="E193" s="2" t="s">
        <v>43</v>
      </c>
      <c r="F193" s="2">
        <v>5</v>
      </c>
      <c r="G193" s="2">
        <v>466.8</v>
      </c>
      <c r="H193" s="2">
        <v>0.23</v>
      </c>
      <c r="I193" s="2">
        <f t="shared" si="5"/>
        <v>359.43600000000004</v>
      </c>
      <c r="J193" s="2">
        <v>1797.18</v>
      </c>
      <c r="K193" s="2">
        <v>215.66159999999999</v>
      </c>
    </row>
    <row r="194" spans="1:11" ht="15.75" customHeight="1" x14ac:dyDescent="0.3">
      <c r="A194" s="2" t="s">
        <v>222</v>
      </c>
      <c r="B194" s="4">
        <v>45009</v>
      </c>
      <c r="C194" s="2" t="s">
        <v>19</v>
      </c>
      <c r="D194" s="2" t="s">
        <v>20</v>
      </c>
      <c r="E194" s="2" t="s">
        <v>21</v>
      </c>
      <c r="F194" s="2">
        <v>9</v>
      </c>
      <c r="G194" s="2">
        <v>495.51</v>
      </c>
      <c r="H194" s="2">
        <v>0.03</v>
      </c>
      <c r="I194" s="2">
        <f t="shared" ref="I194:I225" si="6">G194-(G194*H194)</f>
        <v>480.6447</v>
      </c>
      <c r="J194" s="2">
        <v>4325.8023000000003</v>
      </c>
      <c r="K194" s="2">
        <v>735.38639100000012</v>
      </c>
    </row>
    <row r="195" spans="1:11" ht="15.75" customHeight="1" x14ac:dyDescent="0.3">
      <c r="A195" s="2" t="s">
        <v>223</v>
      </c>
      <c r="B195" s="4">
        <v>44977</v>
      </c>
      <c r="C195" s="2" t="s">
        <v>12</v>
      </c>
      <c r="D195" s="2" t="s">
        <v>25</v>
      </c>
      <c r="E195" s="2" t="s">
        <v>45</v>
      </c>
      <c r="F195" s="2">
        <v>6</v>
      </c>
      <c r="G195" s="2">
        <v>106.48</v>
      </c>
      <c r="H195" s="2">
        <v>0.17</v>
      </c>
      <c r="I195" s="2">
        <f t="shared" si="6"/>
        <v>88.378399999999999</v>
      </c>
      <c r="J195" s="2">
        <v>530.2704</v>
      </c>
      <c r="K195" s="2">
        <v>31.816223999999998</v>
      </c>
    </row>
    <row r="196" spans="1:11" ht="15.75" customHeight="1" x14ac:dyDescent="0.3">
      <c r="A196" s="2" t="s">
        <v>224</v>
      </c>
      <c r="B196" s="4">
        <v>45142</v>
      </c>
      <c r="C196" s="2" t="s">
        <v>12</v>
      </c>
      <c r="D196" s="2" t="s">
        <v>20</v>
      </c>
      <c r="E196" s="2" t="s">
        <v>49</v>
      </c>
      <c r="F196" s="2">
        <v>1</v>
      </c>
      <c r="G196" s="2">
        <v>192.72</v>
      </c>
      <c r="H196" s="2">
        <v>0.3</v>
      </c>
      <c r="I196" s="2">
        <f t="shared" si="6"/>
        <v>134.904</v>
      </c>
      <c r="J196" s="2">
        <v>134.904</v>
      </c>
      <c r="K196" s="2">
        <v>35.075040000000001</v>
      </c>
    </row>
    <row r="197" spans="1:11" ht="15.75" customHeight="1" x14ac:dyDescent="0.3">
      <c r="A197" s="2" t="s">
        <v>225</v>
      </c>
      <c r="B197" s="4">
        <v>45225</v>
      </c>
      <c r="C197" s="2" t="s">
        <v>34</v>
      </c>
      <c r="D197" s="2" t="s">
        <v>25</v>
      </c>
      <c r="E197" s="2" t="s">
        <v>47</v>
      </c>
      <c r="F197" s="2">
        <v>1</v>
      </c>
      <c r="G197" s="2">
        <v>463.59</v>
      </c>
      <c r="H197" s="2">
        <v>0.14000000000000001</v>
      </c>
      <c r="I197" s="2">
        <f t="shared" si="6"/>
        <v>398.68739999999997</v>
      </c>
      <c r="J197" s="2">
        <v>398.68740000000003</v>
      </c>
      <c r="K197" s="2">
        <v>23.921244000000002</v>
      </c>
    </row>
    <row r="198" spans="1:11" ht="15.75" customHeight="1" x14ac:dyDescent="0.3">
      <c r="A198" s="2" t="s">
        <v>226</v>
      </c>
      <c r="B198" s="4">
        <v>45022</v>
      </c>
      <c r="C198" s="2" t="s">
        <v>34</v>
      </c>
      <c r="D198" s="2" t="s">
        <v>13</v>
      </c>
      <c r="E198" s="2" t="s">
        <v>41</v>
      </c>
      <c r="F198" s="2">
        <v>2</v>
      </c>
      <c r="G198" s="2">
        <v>362.19</v>
      </c>
      <c r="H198" s="2">
        <v>0.05</v>
      </c>
      <c r="I198" s="2">
        <f t="shared" si="6"/>
        <v>344.08049999999997</v>
      </c>
      <c r="J198" s="2">
        <v>688.16099999999994</v>
      </c>
      <c r="K198" s="2">
        <v>89.460929999999991</v>
      </c>
    </row>
    <row r="199" spans="1:11" ht="15.75" customHeight="1" x14ac:dyDescent="0.3">
      <c r="A199" s="2" t="s">
        <v>227</v>
      </c>
      <c r="B199" s="4">
        <v>45127</v>
      </c>
      <c r="C199" s="2" t="s">
        <v>16</v>
      </c>
      <c r="D199" s="2" t="s">
        <v>20</v>
      </c>
      <c r="E199" s="2" t="s">
        <v>49</v>
      </c>
      <c r="F199" s="2">
        <v>9</v>
      </c>
      <c r="G199" s="2">
        <v>28.81</v>
      </c>
      <c r="H199" s="2">
        <v>0.15</v>
      </c>
      <c r="I199" s="2">
        <f t="shared" si="6"/>
        <v>24.488499999999998</v>
      </c>
      <c r="J199" s="2">
        <v>220.3965</v>
      </c>
      <c r="K199" s="2">
        <v>61.711019999999998</v>
      </c>
    </row>
    <row r="200" spans="1:11" ht="15.75" customHeight="1" x14ac:dyDescent="0.3">
      <c r="A200" s="2" t="s">
        <v>228</v>
      </c>
      <c r="B200" s="4">
        <v>45037</v>
      </c>
      <c r="C200" s="2" t="s">
        <v>19</v>
      </c>
      <c r="D200" s="2" t="s">
        <v>20</v>
      </c>
      <c r="E200" s="2" t="s">
        <v>49</v>
      </c>
      <c r="F200" s="2">
        <v>3</v>
      </c>
      <c r="G200" s="2">
        <v>391.85</v>
      </c>
      <c r="H200" s="2">
        <v>0.15</v>
      </c>
      <c r="I200" s="2">
        <f t="shared" si="6"/>
        <v>333.07249999999999</v>
      </c>
      <c r="J200" s="2">
        <v>999.21750000000009</v>
      </c>
      <c r="K200" s="2">
        <v>229.82002499999999</v>
      </c>
    </row>
    <row r="201" spans="1:11" ht="15.75" customHeight="1" x14ac:dyDescent="0.3">
      <c r="A201" s="2" t="s">
        <v>229</v>
      </c>
      <c r="B201" s="4">
        <v>44962</v>
      </c>
      <c r="C201" s="2" t="s">
        <v>12</v>
      </c>
      <c r="D201" s="2" t="s">
        <v>20</v>
      </c>
      <c r="E201" s="2" t="s">
        <v>49</v>
      </c>
      <c r="F201" s="2">
        <v>1</v>
      </c>
      <c r="G201" s="2">
        <v>414.83</v>
      </c>
      <c r="H201" s="2">
        <v>0.22</v>
      </c>
      <c r="I201" s="2">
        <f t="shared" si="6"/>
        <v>323.56740000000002</v>
      </c>
      <c r="J201" s="2">
        <v>323.56740000000002</v>
      </c>
      <c r="K201" s="2">
        <v>38.828088000000001</v>
      </c>
    </row>
    <row r="202" spans="1:11" ht="15.75" customHeight="1" x14ac:dyDescent="0.3"/>
    <row r="203" spans="1:11" ht="15.75" customHeight="1" x14ac:dyDescent="0.3"/>
    <row r="204" spans="1:11" ht="15.75" customHeight="1" x14ac:dyDescent="0.3"/>
    <row r="205" spans="1:11" ht="15.75" customHeight="1" x14ac:dyDescent="0.3"/>
    <row r="206" spans="1:11" ht="15.75" customHeight="1" x14ac:dyDescent="0.3"/>
    <row r="207" spans="1:11" ht="15.75" customHeight="1" x14ac:dyDescent="0.3"/>
    <row r="208" spans="1:11"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1:K1000" xr:uid="{00000000-0001-0000-0000-000000000000}"/>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D32D-BC6A-44C1-823C-5D95E589C487}">
  <dimension ref="A1:C60"/>
  <sheetViews>
    <sheetView zoomScaleNormal="100" workbookViewId="0">
      <selection activeCell="G44" sqref="G44"/>
    </sheetView>
  </sheetViews>
  <sheetFormatPr defaultRowHeight="14.4" x14ac:dyDescent="0.3"/>
  <cols>
    <col min="1" max="1" width="12.5546875" bestFit="1" customWidth="1"/>
    <col min="2" max="2" width="16.44140625" bestFit="1" customWidth="1"/>
    <col min="3" max="3" width="12.109375" bestFit="1" customWidth="1"/>
  </cols>
  <sheetData>
    <row r="1" spans="1:3" x14ac:dyDescent="0.3">
      <c r="A1" s="6" t="s">
        <v>231</v>
      </c>
      <c r="B1" t="s">
        <v>230</v>
      </c>
      <c r="C1" t="s">
        <v>234</v>
      </c>
    </row>
    <row r="2" spans="1:3" x14ac:dyDescent="0.3">
      <c r="A2" s="7" t="s">
        <v>12</v>
      </c>
      <c r="B2" s="8">
        <v>49591.669299999994</v>
      </c>
      <c r="C2" s="8">
        <v>9284.7175069999976</v>
      </c>
    </row>
    <row r="3" spans="1:3" x14ac:dyDescent="0.3">
      <c r="A3" s="7" t="s">
        <v>232</v>
      </c>
      <c r="B3" s="8">
        <v>49591.669299999994</v>
      </c>
      <c r="C3" s="8">
        <v>9284.7175069999976</v>
      </c>
    </row>
    <row r="5" spans="1:3" x14ac:dyDescent="0.3">
      <c r="A5" s="6" t="s">
        <v>231</v>
      </c>
      <c r="B5" s="8" t="s">
        <v>230</v>
      </c>
    </row>
    <row r="6" spans="1:3" x14ac:dyDescent="0.3">
      <c r="A6" s="7" t="s">
        <v>20</v>
      </c>
      <c r="B6" s="8">
        <v>89560.42740000003</v>
      </c>
    </row>
    <row r="7" spans="1:3" x14ac:dyDescent="0.3">
      <c r="A7" s="7" t="s">
        <v>25</v>
      </c>
      <c r="B7" s="8">
        <v>58448.445800000009</v>
      </c>
    </row>
    <row r="8" spans="1:3" x14ac:dyDescent="0.3">
      <c r="A8" s="7" t="s">
        <v>13</v>
      </c>
      <c r="B8" s="8">
        <v>65760.623999999996</v>
      </c>
    </row>
    <row r="9" spans="1:3" x14ac:dyDescent="0.3">
      <c r="A9" s="7" t="s">
        <v>232</v>
      </c>
      <c r="B9" s="8">
        <v>213769.49720000004</v>
      </c>
    </row>
    <row r="11" spans="1:3" x14ac:dyDescent="0.3">
      <c r="A11" s="6" t="s">
        <v>231</v>
      </c>
      <c r="B11" t="s">
        <v>230</v>
      </c>
      <c r="C11" t="s">
        <v>234</v>
      </c>
    </row>
    <row r="12" spans="1:3" x14ac:dyDescent="0.3">
      <c r="A12" s="7" t="s">
        <v>232</v>
      </c>
      <c r="B12" s="8"/>
      <c r="C12" s="8"/>
    </row>
    <row r="19" spans="1:2" x14ac:dyDescent="0.3">
      <c r="A19" s="6" t="s">
        <v>231</v>
      </c>
      <c r="B19" t="s">
        <v>233</v>
      </c>
    </row>
    <row r="20" spans="1:2" x14ac:dyDescent="0.3">
      <c r="A20" s="7" t="s">
        <v>31</v>
      </c>
      <c r="B20" s="9">
        <v>111</v>
      </c>
    </row>
    <row r="21" spans="1:2" x14ac:dyDescent="0.3">
      <c r="A21" s="7" t="s">
        <v>17</v>
      </c>
      <c r="B21" s="9">
        <v>85</v>
      </c>
    </row>
    <row r="22" spans="1:2" x14ac:dyDescent="0.3">
      <c r="A22" s="7" t="s">
        <v>14</v>
      </c>
      <c r="B22" s="9">
        <v>85</v>
      </c>
    </row>
    <row r="23" spans="1:2" x14ac:dyDescent="0.3">
      <c r="A23" s="7" t="s">
        <v>47</v>
      </c>
      <c r="B23" s="9">
        <v>71</v>
      </c>
    </row>
    <row r="24" spans="1:2" x14ac:dyDescent="0.3">
      <c r="A24" s="7" t="s">
        <v>43</v>
      </c>
      <c r="B24" s="9">
        <v>70</v>
      </c>
    </row>
    <row r="25" spans="1:2" x14ac:dyDescent="0.3">
      <c r="A25" s="7" t="s">
        <v>45</v>
      </c>
      <c r="B25" s="9">
        <v>67</v>
      </c>
    </row>
    <row r="26" spans="1:2" x14ac:dyDescent="0.3">
      <c r="A26" s="7" t="s">
        <v>28</v>
      </c>
      <c r="B26" s="9">
        <v>64</v>
      </c>
    </row>
    <row r="27" spans="1:2" x14ac:dyDescent="0.3">
      <c r="A27" s="7" t="s">
        <v>26</v>
      </c>
      <c r="B27" s="9">
        <v>62</v>
      </c>
    </row>
    <row r="28" spans="1:2" x14ac:dyDescent="0.3">
      <c r="A28" s="7" t="s">
        <v>232</v>
      </c>
      <c r="B28" s="9">
        <v>615</v>
      </c>
    </row>
    <row r="32" spans="1:2" x14ac:dyDescent="0.3">
      <c r="A32" s="6" t="s">
        <v>231</v>
      </c>
      <c r="B32" t="s">
        <v>235</v>
      </c>
    </row>
    <row r="33" spans="1:2" x14ac:dyDescent="0.3">
      <c r="A33" s="7" t="s">
        <v>26</v>
      </c>
      <c r="B33" s="8">
        <v>197.90929313333336</v>
      </c>
    </row>
    <row r="34" spans="1:2" x14ac:dyDescent="0.3">
      <c r="A34" s="7" t="s">
        <v>43</v>
      </c>
      <c r="B34" s="8">
        <v>226.84302492307694</v>
      </c>
    </row>
    <row r="35" spans="1:2" x14ac:dyDescent="0.3">
      <c r="A35" s="7" t="s">
        <v>47</v>
      </c>
      <c r="B35" s="8">
        <v>184.63578194117648</v>
      </c>
    </row>
    <row r="36" spans="1:2" x14ac:dyDescent="0.3">
      <c r="A36" s="7" t="s">
        <v>45</v>
      </c>
      <c r="B36" s="8">
        <v>148.37550818750003</v>
      </c>
    </row>
    <row r="37" spans="1:2" x14ac:dyDescent="0.3">
      <c r="A37" s="7" t="s">
        <v>31</v>
      </c>
      <c r="B37" s="8">
        <v>144.32727204545452</v>
      </c>
    </row>
    <row r="38" spans="1:2" x14ac:dyDescent="0.3">
      <c r="A38" s="7" t="s">
        <v>28</v>
      </c>
      <c r="B38" s="8">
        <v>226.68534778571433</v>
      </c>
    </row>
    <row r="39" spans="1:2" x14ac:dyDescent="0.3">
      <c r="A39" s="7" t="s">
        <v>17</v>
      </c>
      <c r="B39" s="8">
        <v>182.99591506249999</v>
      </c>
    </row>
    <row r="40" spans="1:2" x14ac:dyDescent="0.3">
      <c r="A40" s="7" t="s">
        <v>14</v>
      </c>
      <c r="B40" s="8">
        <v>169.26834846666668</v>
      </c>
    </row>
    <row r="41" spans="1:2" x14ac:dyDescent="0.3">
      <c r="A41" s="7" t="s">
        <v>232</v>
      </c>
      <c r="B41" s="8">
        <v>181.6107020859375</v>
      </c>
    </row>
    <row r="45" spans="1:2" x14ac:dyDescent="0.3">
      <c r="A45" s="6" t="s">
        <v>231</v>
      </c>
      <c r="B45" t="s">
        <v>237</v>
      </c>
    </row>
    <row r="46" spans="1:2" x14ac:dyDescent="0.3">
      <c r="A46" s="7" t="s">
        <v>20</v>
      </c>
      <c r="B46" s="10">
        <v>0.16013698630136985</v>
      </c>
    </row>
    <row r="47" spans="1:2" x14ac:dyDescent="0.3">
      <c r="A47" s="7" t="s">
        <v>25</v>
      </c>
      <c r="B47" s="10">
        <v>0.15688524590163935</v>
      </c>
    </row>
    <row r="48" spans="1:2" x14ac:dyDescent="0.3">
      <c r="A48" s="7" t="s">
        <v>13</v>
      </c>
      <c r="B48" s="10">
        <v>0.1536363636363636</v>
      </c>
    </row>
    <row r="49" spans="1:3" x14ac:dyDescent="0.3">
      <c r="A49" s="7" t="s">
        <v>232</v>
      </c>
      <c r="B49" s="9">
        <v>0.15700000000000003</v>
      </c>
    </row>
    <row r="51" spans="1:3" x14ac:dyDescent="0.3">
      <c r="A51" s="6" t="s">
        <v>231</v>
      </c>
      <c r="B51" t="s">
        <v>236</v>
      </c>
      <c r="C51" t="s">
        <v>234</v>
      </c>
    </row>
    <row r="52" spans="1:3" x14ac:dyDescent="0.3">
      <c r="A52" s="7" t="s">
        <v>26</v>
      </c>
      <c r="B52" s="9">
        <v>2.0099999999999998</v>
      </c>
      <c r="C52" s="8">
        <v>2968.6393970000004</v>
      </c>
    </row>
    <row r="53" spans="1:3" x14ac:dyDescent="0.3">
      <c r="A53" s="7" t="s">
        <v>17</v>
      </c>
      <c r="B53" s="9">
        <v>2.2100000000000004</v>
      </c>
      <c r="C53" s="8">
        <v>2927.9346409999998</v>
      </c>
    </row>
    <row r="54" spans="1:3" x14ac:dyDescent="0.3">
      <c r="A54" s="7" t="s">
        <v>28</v>
      </c>
      <c r="B54" s="9">
        <v>2.2199999999999998</v>
      </c>
      <c r="C54" s="8">
        <v>3173.5948690000005</v>
      </c>
    </row>
    <row r="55" spans="1:3" x14ac:dyDescent="0.3">
      <c r="A55" s="7" t="s">
        <v>43</v>
      </c>
      <c r="B55" s="9">
        <v>2.2799999999999994</v>
      </c>
      <c r="C55" s="8">
        <v>2948.9593240000004</v>
      </c>
    </row>
    <row r="56" spans="1:3" x14ac:dyDescent="0.3">
      <c r="A56" s="7" t="s">
        <v>45</v>
      </c>
      <c r="B56" s="9">
        <v>2.4300000000000002</v>
      </c>
      <c r="C56" s="8">
        <v>2374.0081310000005</v>
      </c>
    </row>
    <row r="57" spans="1:3" x14ac:dyDescent="0.3">
      <c r="A57" s="7" t="s">
        <v>14</v>
      </c>
      <c r="B57" s="9">
        <v>2.5900000000000003</v>
      </c>
      <c r="C57" s="8">
        <v>2539.0252270000001</v>
      </c>
    </row>
    <row r="58" spans="1:3" x14ac:dyDescent="0.3">
      <c r="A58" s="7" t="s">
        <v>47</v>
      </c>
      <c r="B58" s="9">
        <v>2.8499999999999996</v>
      </c>
      <c r="C58" s="8">
        <v>3138.808293</v>
      </c>
    </row>
    <row r="59" spans="1:3" x14ac:dyDescent="0.3">
      <c r="A59" s="7" t="s">
        <v>31</v>
      </c>
      <c r="B59" s="9">
        <v>3.1999999999999997</v>
      </c>
      <c r="C59" s="8">
        <v>3175.1999849999997</v>
      </c>
    </row>
    <row r="60" spans="1:3" x14ac:dyDescent="0.3">
      <c r="A60" s="7" t="s">
        <v>232</v>
      </c>
      <c r="B60" s="9">
        <v>19.79</v>
      </c>
      <c r="C60" s="8">
        <v>23246.169866999997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ABF8D-B049-43A6-AC11-FE94E3E4FE93}">
  <dimension ref="A1:AQ105"/>
  <sheetViews>
    <sheetView showGridLines="0" tabSelected="1" zoomScale="52" zoomScaleNormal="75" workbookViewId="0">
      <selection activeCell="U60" sqref="U60"/>
    </sheetView>
  </sheetViews>
  <sheetFormatPr defaultRowHeight="14.4" x14ac:dyDescent="0.3"/>
  <sheetData>
    <row r="1" spans="1:43" x14ac:dyDescent="0.3">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22"/>
      <c r="AG1" s="22"/>
      <c r="AH1" s="22"/>
      <c r="AI1" s="22"/>
      <c r="AJ1" s="22"/>
      <c r="AK1" s="22"/>
      <c r="AL1" s="22"/>
      <c r="AM1" s="22"/>
      <c r="AN1" s="22"/>
      <c r="AO1" s="22"/>
      <c r="AP1" s="22"/>
      <c r="AQ1" s="22"/>
    </row>
    <row r="2" spans="1:43" x14ac:dyDescent="0.3">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2"/>
      <c r="AG2" s="22"/>
      <c r="AH2" s="22"/>
      <c r="AI2" s="22"/>
      <c r="AJ2" s="22"/>
      <c r="AK2" s="22"/>
      <c r="AL2" s="22"/>
      <c r="AM2" s="22"/>
      <c r="AN2" s="22"/>
      <c r="AO2" s="22"/>
      <c r="AP2" s="22"/>
      <c r="AQ2" s="22"/>
    </row>
    <row r="3" spans="1:43" x14ac:dyDescent="0.3">
      <c r="A3" s="12"/>
      <c r="B3" s="12"/>
      <c r="C3" s="12"/>
      <c r="D3" s="12"/>
      <c r="E3" s="12"/>
      <c r="F3" s="12"/>
      <c r="G3" s="12"/>
      <c r="H3" s="12"/>
      <c r="I3" s="12"/>
      <c r="J3" s="12"/>
      <c r="K3" s="12"/>
      <c r="L3" s="12"/>
      <c r="M3" s="21" t="s">
        <v>244</v>
      </c>
      <c r="N3" s="18"/>
      <c r="O3" s="18"/>
      <c r="P3" s="18"/>
      <c r="Q3" s="18"/>
      <c r="R3" s="18"/>
      <c r="S3" s="18"/>
      <c r="T3" s="12"/>
      <c r="U3" s="12"/>
      <c r="V3" s="12"/>
      <c r="W3" s="12"/>
      <c r="X3" s="12"/>
      <c r="Y3" s="12"/>
      <c r="Z3" s="12"/>
      <c r="AA3" s="12"/>
      <c r="AB3" s="12"/>
      <c r="AC3" s="12"/>
      <c r="AD3" s="12"/>
      <c r="AE3" s="12"/>
      <c r="AF3" s="22"/>
      <c r="AG3" s="22"/>
      <c r="AH3" s="22"/>
      <c r="AI3" s="22"/>
      <c r="AJ3" s="22"/>
      <c r="AK3" s="22"/>
      <c r="AL3" s="22"/>
      <c r="AM3" s="22"/>
      <c r="AN3" s="22"/>
      <c r="AO3" s="22"/>
      <c r="AP3" s="22"/>
      <c r="AQ3" s="22"/>
    </row>
    <row r="4" spans="1:43" x14ac:dyDescent="0.3">
      <c r="A4" s="12"/>
      <c r="B4" s="12"/>
      <c r="C4" s="12"/>
      <c r="D4" s="12"/>
      <c r="E4" s="12"/>
      <c r="F4" s="12"/>
      <c r="G4" s="12"/>
      <c r="H4" s="12"/>
      <c r="I4" s="12"/>
      <c r="J4" s="12"/>
      <c r="K4" s="12"/>
      <c r="L4" s="12"/>
      <c r="M4" s="18"/>
      <c r="N4" s="18"/>
      <c r="O4" s="18"/>
      <c r="P4" s="18"/>
      <c r="Q4" s="18"/>
      <c r="R4" s="18"/>
      <c r="S4" s="18"/>
      <c r="T4" s="12"/>
      <c r="U4" s="12"/>
      <c r="V4" s="12"/>
      <c r="W4" s="12"/>
      <c r="X4" s="12"/>
      <c r="Y4" s="12"/>
      <c r="Z4" s="12"/>
      <c r="AA4" s="12"/>
      <c r="AB4" s="12"/>
      <c r="AC4" s="12"/>
      <c r="AD4" s="12"/>
      <c r="AE4" s="12"/>
      <c r="AF4" s="22"/>
      <c r="AG4" s="22"/>
      <c r="AH4" s="22"/>
      <c r="AI4" s="22"/>
      <c r="AJ4" s="22"/>
      <c r="AK4" s="22"/>
      <c r="AL4" s="22"/>
      <c r="AM4" s="22"/>
      <c r="AN4" s="22"/>
      <c r="AO4" s="22"/>
      <c r="AP4" s="22"/>
      <c r="AQ4" s="22"/>
    </row>
    <row r="5" spans="1:43" x14ac:dyDescent="0.3">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22"/>
      <c r="AG5" s="22"/>
      <c r="AH5" s="22"/>
      <c r="AI5" s="22"/>
      <c r="AJ5" s="22"/>
      <c r="AK5" s="22"/>
      <c r="AL5" s="22"/>
      <c r="AM5" s="22"/>
      <c r="AN5" s="22"/>
      <c r="AO5" s="22"/>
      <c r="AP5" s="22"/>
      <c r="AQ5" s="22"/>
    </row>
    <row r="6" spans="1:43" x14ac:dyDescent="0.3">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22"/>
      <c r="AG6" s="22"/>
      <c r="AH6" s="22"/>
      <c r="AI6" s="22"/>
      <c r="AJ6" s="22"/>
      <c r="AK6" s="22"/>
      <c r="AL6" s="22"/>
      <c r="AM6" s="22"/>
      <c r="AN6" s="22"/>
      <c r="AO6" s="22"/>
      <c r="AP6" s="22"/>
      <c r="AQ6" s="22"/>
    </row>
    <row r="7" spans="1:43" ht="14.4" customHeight="1" x14ac:dyDescent="0.3">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22"/>
      <c r="AG7" s="22"/>
      <c r="AH7" s="22"/>
      <c r="AI7" s="22"/>
      <c r="AJ7" s="22"/>
      <c r="AK7" s="22"/>
      <c r="AL7" s="22"/>
      <c r="AM7" s="22"/>
      <c r="AN7" s="22"/>
      <c r="AO7" s="22"/>
      <c r="AP7" s="22"/>
      <c r="AQ7" s="22"/>
    </row>
    <row r="8" spans="1:43" ht="14.4" customHeight="1" x14ac:dyDescent="0.3">
      <c r="A8" s="17" t="s">
        <v>242</v>
      </c>
      <c r="B8" s="17"/>
      <c r="C8" s="17"/>
      <c r="D8" s="17"/>
      <c r="E8" s="17"/>
      <c r="F8" s="14"/>
      <c r="G8" s="14"/>
      <c r="H8" s="14"/>
      <c r="I8" s="11"/>
      <c r="J8" s="17" t="s">
        <v>241</v>
      </c>
      <c r="K8" s="17"/>
      <c r="L8" s="17"/>
      <c r="M8" s="17"/>
      <c r="N8" s="17"/>
      <c r="O8" s="13"/>
      <c r="P8" s="14"/>
      <c r="Q8" s="14"/>
      <c r="R8" s="11"/>
      <c r="S8" s="17" t="s">
        <v>240</v>
      </c>
      <c r="T8" s="17"/>
      <c r="U8" s="17"/>
      <c r="V8" s="17"/>
      <c r="W8" s="17"/>
      <c r="X8" s="11"/>
      <c r="Y8" s="11"/>
      <c r="Z8" s="11"/>
      <c r="AA8" s="11"/>
      <c r="AB8" s="11"/>
      <c r="AC8" s="11"/>
      <c r="AD8" s="11"/>
      <c r="AE8" s="11"/>
      <c r="AF8" s="22"/>
      <c r="AG8" s="22"/>
      <c r="AH8" s="22"/>
      <c r="AI8" s="22"/>
      <c r="AJ8" s="22"/>
      <c r="AK8" s="22"/>
      <c r="AL8" s="22"/>
      <c r="AM8" s="22"/>
      <c r="AN8" s="22"/>
      <c r="AO8" s="22"/>
      <c r="AP8" s="22"/>
      <c r="AQ8" s="22"/>
    </row>
    <row r="9" spans="1:43" ht="14.4" customHeight="1" x14ac:dyDescent="0.3">
      <c r="A9" s="17"/>
      <c r="B9" s="17"/>
      <c r="C9" s="17"/>
      <c r="D9" s="17"/>
      <c r="E9" s="17"/>
      <c r="F9" s="14"/>
      <c r="G9" s="14"/>
      <c r="H9" s="14"/>
      <c r="I9" s="11"/>
      <c r="J9" s="17"/>
      <c r="K9" s="17"/>
      <c r="L9" s="17"/>
      <c r="M9" s="17"/>
      <c r="N9" s="17"/>
      <c r="O9" s="13"/>
      <c r="P9" s="14"/>
      <c r="Q9" s="14"/>
      <c r="R9" s="11"/>
      <c r="S9" s="17"/>
      <c r="T9" s="17"/>
      <c r="U9" s="17"/>
      <c r="V9" s="17"/>
      <c r="W9" s="17"/>
      <c r="X9" s="11"/>
      <c r="Y9" s="11"/>
      <c r="Z9" s="11"/>
      <c r="AA9" s="11"/>
      <c r="AB9" s="11"/>
      <c r="AC9" s="11"/>
      <c r="AD9" s="11"/>
      <c r="AE9" s="11"/>
      <c r="AF9" s="22"/>
      <c r="AG9" s="22"/>
      <c r="AH9" s="22"/>
      <c r="AI9" s="22"/>
      <c r="AJ9" s="22"/>
      <c r="AK9" s="22"/>
      <c r="AL9" s="22"/>
      <c r="AM9" s="22"/>
      <c r="AN9" s="22"/>
      <c r="AO9" s="22"/>
      <c r="AP9" s="22"/>
      <c r="AQ9" s="22"/>
    </row>
    <row r="10" spans="1:43" ht="14.4" customHeight="1" x14ac:dyDescent="0.3">
      <c r="A10" s="12"/>
      <c r="B10" s="12"/>
      <c r="C10" s="12"/>
      <c r="D10" s="12"/>
      <c r="E10" s="12"/>
      <c r="F10" s="11"/>
      <c r="G10" s="11"/>
      <c r="H10" s="11"/>
      <c r="I10" s="11"/>
      <c r="J10" s="12"/>
      <c r="K10" s="19"/>
      <c r="L10" s="19"/>
      <c r="M10" s="19"/>
      <c r="N10" s="19"/>
      <c r="O10" s="13"/>
      <c r="P10" s="14"/>
      <c r="Q10" s="14"/>
      <c r="R10" s="11"/>
      <c r="S10" s="12"/>
      <c r="T10" s="12"/>
      <c r="U10" s="12"/>
      <c r="V10" s="12"/>
      <c r="W10" s="12"/>
      <c r="X10" s="11"/>
      <c r="Y10" s="11"/>
      <c r="Z10" s="11"/>
      <c r="AA10" s="11"/>
      <c r="AB10" s="11"/>
      <c r="AC10" s="11"/>
      <c r="AD10" s="11"/>
      <c r="AE10" s="11"/>
      <c r="AF10" s="22"/>
      <c r="AG10" s="22"/>
      <c r="AH10" s="22"/>
      <c r="AI10" s="22"/>
      <c r="AJ10" s="22"/>
      <c r="AK10" s="22"/>
      <c r="AL10" s="22"/>
      <c r="AM10" s="22"/>
      <c r="AN10" s="22"/>
      <c r="AO10" s="22"/>
      <c r="AP10" s="22"/>
      <c r="AQ10" s="22"/>
    </row>
    <row r="11" spans="1:43" x14ac:dyDescent="0.3">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22"/>
      <c r="AG11" s="22"/>
      <c r="AH11" s="22"/>
      <c r="AI11" s="22"/>
      <c r="AJ11" s="22"/>
      <c r="AK11" s="22"/>
      <c r="AL11" s="22"/>
      <c r="AM11" s="22"/>
      <c r="AN11" s="22"/>
      <c r="AO11" s="22"/>
      <c r="AP11" s="22"/>
      <c r="AQ11" s="22"/>
    </row>
    <row r="12" spans="1:43" x14ac:dyDescent="0.3">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22"/>
      <c r="AG12" s="22"/>
      <c r="AH12" s="22"/>
      <c r="AI12" s="22"/>
      <c r="AJ12" s="22"/>
      <c r="AK12" s="22"/>
      <c r="AL12" s="22"/>
      <c r="AM12" s="22"/>
      <c r="AN12" s="22"/>
      <c r="AO12" s="22"/>
      <c r="AP12" s="22"/>
      <c r="AQ12" s="22"/>
    </row>
    <row r="13" spans="1:43" x14ac:dyDescent="0.3">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22"/>
      <c r="AG13" s="22"/>
      <c r="AH13" s="22"/>
      <c r="AI13" s="22"/>
      <c r="AJ13" s="22"/>
      <c r="AK13" s="22"/>
      <c r="AL13" s="22"/>
      <c r="AM13" s="22"/>
      <c r="AN13" s="22"/>
      <c r="AO13" s="22"/>
      <c r="AP13" s="22"/>
      <c r="AQ13" s="22"/>
    </row>
    <row r="14" spans="1:43" x14ac:dyDescent="0.3">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22"/>
      <c r="AG14" s="22"/>
      <c r="AH14" s="22"/>
      <c r="AI14" s="22"/>
      <c r="AJ14" s="22"/>
      <c r="AK14" s="22"/>
      <c r="AL14" s="22"/>
      <c r="AM14" s="22"/>
      <c r="AN14" s="22"/>
      <c r="AO14" s="22"/>
      <c r="AP14" s="22"/>
      <c r="AQ14" s="22"/>
    </row>
    <row r="15" spans="1:43" x14ac:dyDescent="0.3">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2"/>
      <c r="AG15" s="22"/>
      <c r="AH15" s="22"/>
      <c r="AI15" s="22"/>
      <c r="AJ15" s="22"/>
      <c r="AK15" s="22"/>
      <c r="AL15" s="22"/>
      <c r="AM15" s="22"/>
      <c r="AN15" s="22"/>
      <c r="AO15" s="22"/>
      <c r="AP15" s="22"/>
      <c r="AQ15" s="22"/>
    </row>
    <row r="16" spans="1:43" x14ac:dyDescent="0.3">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22"/>
      <c r="AG16" s="22"/>
      <c r="AH16" s="22"/>
      <c r="AI16" s="22"/>
      <c r="AJ16" s="22"/>
      <c r="AK16" s="22"/>
      <c r="AL16" s="22"/>
      <c r="AM16" s="22"/>
      <c r="AN16" s="22"/>
      <c r="AO16" s="22"/>
      <c r="AP16" s="22"/>
      <c r="AQ16" s="22"/>
    </row>
    <row r="17" spans="1:43" x14ac:dyDescent="0.3">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22"/>
      <c r="AG17" s="22"/>
      <c r="AH17" s="22"/>
      <c r="AI17" s="22"/>
      <c r="AJ17" s="22"/>
      <c r="AK17" s="22"/>
      <c r="AL17" s="22"/>
      <c r="AM17" s="22"/>
      <c r="AN17" s="22"/>
      <c r="AO17" s="22"/>
      <c r="AP17" s="22"/>
      <c r="AQ17" s="22"/>
    </row>
    <row r="18" spans="1:43"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22"/>
      <c r="AG18" s="22"/>
      <c r="AH18" s="22"/>
      <c r="AI18" s="22"/>
      <c r="AJ18" s="22"/>
      <c r="AK18" s="22"/>
      <c r="AL18" s="22"/>
      <c r="AM18" s="22"/>
      <c r="AN18" s="22"/>
      <c r="AO18" s="22"/>
      <c r="AP18" s="22"/>
      <c r="AQ18" s="22"/>
    </row>
    <row r="19" spans="1:43"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22"/>
      <c r="AG19" s="22"/>
      <c r="AH19" s="22"/>
      <c r="AI19" s="22"/>
      <c r="AJ19" s="22"/>
      <c r="AK19" s="22"/>
      <c r="AL19" s="22"/>
      <c r="AM19" s="22"/>
      <c r="AN19" s="22"/>
      <c r="AO19" s="22"/>
      <c r="AP19" s="22"/>
      <c r="AQ19" s="22"/>
    </row>
    <row r="20" spans="1:43"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22"/>
      <c r="AG20" s="22"/>
      <c r="AH20" s="22"/>
      <c r="AI20" s="22"/>
      <c r="AJ20" s="22"/>
      <c r="AK20" s="22"/>
      <c r="AL20" s="22"/>
      <c r="AM20" s="22"/>
      <c r="AN20" s="22"/>
      <c r="AO20" s="22"/>
      <c r="AP20" s="22"/>
      <c r="AQ20" s="22"/>
    </row>
    <row r="21" spans="1:43"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22"/>
      <c r="AG21" s="22"/>
      <c r="AH21" s="22"/>
      <c r="AI21" s="22"/>
      <c r="AJ21" s="22"/>
      <c r="AK21" s="22"/>
      <c r="AL21" s="22"/>
      <c r="AM21" s="22"/>
      <c r="AN21" s="22"/>
      <c r="AO21" s="22"/>
      <c r="AP21" s="22"/>
      <c r="AQ21" s="22"/>
    </row>
    <row r="22" spans="1:43"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2"/>
      <c r="AG22" s="22"/>
      <c r="AH22" s="22"/>
      <c r="AI22" s="22"/>
      <c r="AJ22" s="22"/>
      <c r="AK22" s="22"/>
      <c r="AL22" s="22"/>
      <c r="AM22" s="22"/>
      <c r="AN22" s="22"/>
      <c r="AO22" s="22"/>
      <c r="AP22" s="22"/>
      <c r="AQ22" s="22"/>
    </row>
    <row r="23" spans="1:43"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22"/>
      <c r="AG23" s="22"/>
      <c r="AH23" s="22"/>
      <c r="AI23" s="22"/>
      <c r="AJ23" s="22"/>
      <c r="AK23" s="22"/>
      <c r="AL23" s="22"/>
      <c r="AM23" s="22"/>
      <c r="AN23" s="22"/>
      <c r="AO23" s="22"/>
      <c r="AP23" s="22"/>
      <c r="AQ23" s="22"/>
    </row>
    <row r="24" spans="1:43"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22"/>
      <c r="AG24" s="22"/>
      <c r="AH24" s="22"/>
      <c r="AI24" s="22"/>
      <c r="AJ24" s="22"/>
      <c r="AK24" s="22"/>
      <c r="AL24" s="22"/>
      <c r="AM24" s="22"/>
      <c r="AN24" s="22"/>
      <c r="AO24" s="22"/>
      <c r="AP24" s="22"/>
      <c r="AQ24" s="22"/>
    </row>
    <row r="25" spans="1:43" ht="14.4" customHeight="1"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22"/>
      <c r="AG25" s="22"/>
      <c r="AH25" s="22"/>
      <c r="AI25" s="22"/>
      <c r="AJ25" s="22"/>
      <c r="AK25" s="22"/>
      <c r="AL25" s="22"/>
      <c r="AM25" s="22"/>
      <c r="AN25" s="22"/>
      <c r="AO25" s="22"/>
      <c r="AP25" s="22"/>
      <c r="AQ25" s="22"/>
    </row>
    <row r="26" spans="1:43"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22"/>
      <c r="AG26" s="22"/>
      <c r="AH26" s="22"/>
      <c r="AI26" s="22"/>
      <c r="AJ26" s="22"/>
      <c r="AK26" s="22"/>
      <c r="AL26" s="22"/>
      <c r="AM26" s="22"/>
      <c r="AN26" s="22"/>
      <c r="AO26" s="22"/>
      <c r="AP26" s="22"/>
      <c r="AQ26" s="22"/>
    </row>
    <row r="27" spans="1:43"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22"/>
      <c r="AG27" s="22"/>
      <c r="AH27" s="22"/>
      <c r="AI27" s="22"/>
      <c r="AJ27" s="22"/>
      <c r="AK27" s="22"/>
      <c r="AL27" s="22"/>
      <c r="AM27" s="22"/>
      <c r="AN27" s="22"/>
      <c r="AO27" s="22"/>
      <c r="AP27" s="22"/>
      <c r="AQ27" s="22"/>
    </row>
    <row r="28" spans="1:43"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22"/>
      <c r="AG28" s="22"/>
      <c r="AH28" s="22"/>
      <c r="AI28" s="22"/>
      <c r="AJ28" s="22"/>
      <c r="AK28" s="22"/>
      <c r="AL28" s="22"/>
      <c r="AM28" s="22"/>
      <c r="AN28" s="22"/>
      <c r="AO28" s="22"/>
      <c r="AP28" s="22"/>
      <c r="AQ28" s="22"/>
    </row>
    <row r="29" spans="1:43" ht="14.4" customHeight="1" x14ac:dyDescent="0.3">
      <c r="A29" s="17" t="s">
        <v>238</v>
      </c>
      <c r="B29" s="17"/>
      <c r="C29" s="17"/>
      <c r="D29" s="17"/>
      <c r="E29" s="17"/>
      <c r="F29" s="11"/>
      <c r="G29" s="11"/>
      <c r="H29" s="11"/>
      <c r="I29" s="11"/>
      <c r="J29" s="17" t="s">
        <v>239</v>
      </c>
      <c r="K29" s="17"/>
      <c r="L29" s="17"/>
      <c r="M29" s="17"/>
      <c r="N29" s="17"/>
      <c r="O29" s="11"/>
      <c r="P29" s="11"/>
      <c r="Q29" s="11"/>
      <c r="R29" s="11"/>
      <c r="S29" s="20" t="s">
        <v>243</v>
      </c>
      <c r="T29" s="20"/>
      <c r="U29" s="20"/>
      <c r="V29" s="20"/>
      <c r="W29" s="20"/>
      <c r="X29" s="11"/>
      <c r="Y29" s="11"/>
      <c r="Z29" s="11"/>
      <c r="AA29" s="11"/>
      <c r="AB29" s="11"/>
      <c r="AC29" s="11"/>
      <c r="AD29" s="11"/>
      <c r="AE29" s="11"/>
      <c r="AF29" s="22"/>
      <c r="AG29" s="22"/>
      <c r="AH29" s="22"/>
      <c r="AI29" s="22"/>
      <c r="AJ29" s="22"/>
      <c r="AK29" s="22"/>
      <c r="AL29" s="22"/>
      <c r="AM29" s="22"/>
      <c r="AN29" s="22"/>
      <c r="AO29" s="22"/>
      <c r="AP29" s="22"/>
      <c r="AQ29" s="22"/>
    </row>
    <row r="30" spans="1:43" x14ac:dyDescent="0.3">
      <c r="A30" s="17"/>
      <c r="B30" s="17"/>
      <c r="C30" s="17"/>
      <c r="D30" s="17"/>
      <c r="E30" s="17"/>
      <c r="F30" s="11"/>
      <c r="G30" s="11"/>
      <c r="H30" s="11"/>
      <c r="I30" s="11"/>
      <c r="J30" s="17"/>
      <c r="K30" s="17"/>
      <c r="L30" s="17"/>
      <c r="M30" s="17"/>
      <c r="N30" s="17"/>
      <c r="O30" s="11"/>
      <c r="P30" s="11"/>
      <c r="Q30" s="11"/>
      <c r="R30" s="11"/>
      <c r="S30" s="20"/>
      <c r="T30" s="20"/>
      <c r="U30" s="20"/>
      <c r="V30" s="20"/>
      <c r="W30" s="20"/>
      <c r="X30" s="11"/>
      <c r="Y30" s="11"/>
      <c r="Z30" s="11"/>
      <c r="AA30" s="11"/>
      <c r="AB30" s="11"/>
      <c r="AC30" s="11"/>
      <c r="AD30" s="11"/>
      <c r="AE30" s="11"/>
      <c r="AF30" s="22"/>
      <c r="AG30" s="22"/>
      <c r="AH30" s="22"/>
      <c r="AI30" s="22"/>
      <c r="AJ30" s="22"/>
      <c r="AK30" s="22"/>
      <c r="AL30" s="22"/>
      <c r="AM30" s="22"/>
      <c r="AN30" s="22"/>
      <c r="AO30" s="22"/>
      <c r="AP30" s="22"/>
      <c r="AQ30" s="22"/>
    </row>
    <row r="31" spans="1:43" x14ac:dyDescent="0.3">
      <c r="A31" s="12"/>
      <c r="B31" s="12"/>
      <c r="C31" s="12"/>
      <c r="D31" s="12"/>
      <c r="E31" s="12"/>
      <c r="F31" s="11"/>
      <c r="G31" s="11"/>
      <c r="H31" s="11"/>
      <c r="I31" s="11"/>
      <c r="J31" s="12"/>
      <c r="K31" s="12"/>
      <c r="L31" s="12"/>
      <c r="M31" s="12"/>
      <c r="N31" s="12"/>
      <c r="O31" s="11"/>
      <c r="P31" s="11"/>
      <c r="Q31" s="11"/>
      <c r="R31" s="11"/>
      <c r="S31" s="12"/>
      <c r="T31" s="12"/>
      <c r="U31" s="12"/>
      <c r="V31" s="12"/>
      <c r="W31" s="12"/>
      <c r="X31" s="11"/>
      <c r="Y31" s="11"/>
      <c r="Z31" s="11"/>
      <c r="AA31" s="11"/>
      <c r="AB31" s="11"/>
      <c r="AC31" s="11"/>
      <c r="AD31" s="11"/>
      <c r="AE31" s="11"/>
      <c r="AF31" s="22"/>
      <c r="AG31" s="22"/>
      <c r="AH31" s="22"/>
      <c r="AI31" s="22"/>
      <c r="AJ31" s="22"/>
      <c r="AK31" s="22"/>
      <c r="AL31" s="22"/>
      <c r="AM31" s="22"/>
      <c r="AN31" s="22"/>
      <c r="AO31" s="22"/>
      <c r="AP31" s="22"/>
      <c r="AQ31" s="22"/>
    </row>
    <row r="32" spans="1:43"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22"/>
      <c r="AG32" s="22"/>
      <c r="AH32" s="22"/>
      <c r="AI32" s="22"/>
      <c r="AJ32" s="22"/>
      <c r="AK32" s="22"/>
      <c r="AL32" s="22"/>
      <c r="AM32" s="22"/>
      <c r="AN32" s="22"/>
      <c r="AO32" s="22"/>
      <c r="AP32" s="22"/>
      <c r="AQ32" s="22"/>
    </row>
    <row r="33" spans="1:43"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22"/>
      <c r="AG33" s="22"/>
      <c r="AH33" s="22"/>
      <c r="AI33" s="22"/>
      <c r="AJ33" s="22"/>
      <c r="AK33" s="22"/>
      <c r="AL33" s="22"/>
      <c r="AM33" s="22"/>
      <c r="AN33" s="22"/>
      <c r="AO33" s="22"/>
      <c r="AP33" s="22"/>
      <c r="AQ33" s="22"/>
    </row>
    <row r="34" spans="1:43"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22"/>
      <c r="AG34" s="22"/>
      <c r="AH34" s="22"/>
      <c r="AI34" s="22"/>
      <c r="AJ34" s="22"/>
      <c r="AK34" s="22"/>
      <c r="AL34" s="22"/>
      <c r="AM34" s="22"/>
      <c r="AN34" s="22"/>
      <c r="AO34" s="22"/>
      <c r="AP34" s="22"/>
      <c r="AQ34" s="22"/>
    </row>
    <row r="35" spans="1:43"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22"/>
      <c r="AG35" s="22"/>
      <c r="AH35" s="22"/>
      <c r="AI35" s="22"/>
      <c r="AJ35" s="22"/>
      <c r="AK35" s="22"/>
      <c r="AL35" s="22"/>
      <c r="AM35" s="22"/>
      <c r="AN35" s="22"/>
      <c r="AO35" s="22"/>
      <c r="AP35" s="22"/>
      <c r="AQ35" s="22"/>
    </row>
    <row r="36" spans="1:43"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22"/>
      <c r="AG36" s="22"/>
      <c r="AH36" s="22"/>
      <c r="AI36" s="22"/>
      <c r="AJ36" s="22"/>
      <c r="AK36" s="22"/>
      <c r="AL36" s="22"/>
      <c r="AM36" s="22"/>
      <c r="AN36" s="22"/>
      <c r="AO36" s="22"/>
      <c r="AP36" s="22"/>
      <c r="AQ36" s="22"/>
    </row>
    <row r="37" spans="1:43"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22"/>
      <c r="AG37" s="22"/>
      <c r="AH37" s="22"/>
      <c r="AI37" s="22"/>
      <c r="AJ37" s="22"/>
      <c r="AK37" s="22"/>
      <c r="AL37" s="22"/>
      <c r="AM37" s="22"/>
      <c r="AN37" s="22"/>
      <c r="AO37" s="22"/>
      <c r="AP37" s="22"/>
      <c r="AQ37" s="22"/>
    </row>
    <row r="38" spans="1:43"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2"/>
      <c r="AG38" s="22"/>
      <c r="AH38" s="22"/>
      <c r="AI38" s="22"/>
      <c r="AJ38" s="22"/>
      <c r="AK38" s="22"/>
      <c r="AL38" s="22"/>
      <c r="AM38" s="22"/>
      <c r="AN38" s="22"/>
      <c r="AO38" s="22"/>
      <c r="AP38" s="22"/>
      <c r="AQ38" s="22"/>
    </row>
    <row r="39" spans="1:43"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22"/>
      <c r="AG39" s="22"/>
      <c r="AH39" s="22"/>
      <c r="AI39" s="22"/>
      <c r="AJ39" s="22"/>
      <c r="AK39" s="22"/>
      <c r="AL39" s="22"/>
      <c r="AM39" s="22"/>
      <c r="AN39" s="22"/>
      <c r="AO39" s="22"/>
      <c r="AP39" s="22"/>
      <c r="AQ39" s="22"/>
    </row>
    <row r="40" spans="1:43"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22"/>
      <c r="AG40" s="22"/>
      <c r="AH40" s="22"/>
      <c r="AI40" s="22"/>
      <c r="AJ40" s="22"/>
      <c r="AK40" s="22"/>
      <c r="AL40" s="22"/>
      <c r="AM40" s="22"/>
      <c r="AN40" s="22"/>
      <c r="AO40" s="22"/>
      <c r="AP40" s="22"/>
      <c r="AQ40" s="22"/>
    </row>
    <row r="41" spans="1:43"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22"/>
      <c r="AG41" s="22"/>
      <c r="AH41" s="22"/>
      <c r="AI41" s="22"/>
      <c r="AJ41" s="22"/>
      <c r="AK41" s="22"/>
      <c r="AL41" s="22"/>
      <c r="AM41" s="22"/>
      <c r="AN41" s="22"/>
      <c r="AO41" s="22"/>
      <c r="AP41" s="22"/>
      <c r="AQ41" s="22"/>
    </row>
    <row r="42" spans="1:43"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22"/>
      <c r="AG42" s="22"/>
      <c r="AH42" s="22"/>
      <c r="AI42" s="22"/>
      <c r="AJ42" s="22"/>
      <c r="AK42" s="22"/>
      <c r="AL42" s="22"/>
      <c r="AM42" s="22"/>
      <c r="AN42" s="22"/>
      <c r="AO42" s="22"/>
      <c r="AP42" s="22"/>
      <c r="AQ42" s="22"/>
    </row>
    <row r="43" spans="1:43"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22"/>
      <c r="AG43" s="22"/>
      <c r="AH43" s="22"/>
      <c r="AI43" s="22"/>
      <c r="AJ43" s="22"/>
      <c r="AK43" s="22"/>
      <c r="AL43" s="22"/>
      <c r="AM43" s="22"/>
      <c r="AN43" s="22"/>
      <c r="AO43" s="22"/>
      <c r="AP43" s="22"/>
      <c r="AQ43" s="22"/>
    </row>
    <row r="44" spans="1:43"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22"/>
      <c r="AG44" s="22"/>
      <c r="AH44" s="22"/>
      <c r="AI44" s="22"/>
      <c r="AJ44" s="22"/>
      <c r="AK44" s="22"/>
      <c r="AL44" s="22"/>
      <c r="AM44" s="22"/>
      <c r="AN44" s="22"/>
      <c r="AO44" s="22"/>
      <c r="AP44" s="22"/>
      <c r="AQ44" s="22"/>
    </row>
    <row r="45" spans="1:43"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22"/>
      <c r="AG45" s="22"/>
      <c r="AH45" s="22"/>
      <c r="AI45" s="22"/>
      <c r="AJ45" s="22"/>
      <c r="AK45" s="22"/>
      <c r="AL45" s="22"/>
      <c r="AM45" s="22"/>
      <c r="AN45" s="22"/>
      <c r="AO45" s="22"/>
      <c r="AP45" s="22"/>
      <c r="AQ45" s="22"/>
    </row>
    <row r="46" spans="1:43"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22"/>
      <c r="AG46" s="22"/>
      <c r="AH46" s="22"/>
      <c r="AI46" s="22"/>
      <c r="AJ46" s="22"/>
      <c r="AK46" s="22"/>
      <c r="AL46" s="22"/>
      <c r="AM46" s="22"/>
      <c r="AN46" s="22"/>
      <c r="AO46" s="22"/>
      <c r="AP46" s="22"/>
      <c r="AQ46" s="22"/>
    </row>
    <row r="47" spans="1:43"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22"/>
      <c r="AG47" s="22"/>
      <c r="AH47" s="22"/>
      <c r="AI47" s="22"/>
      <c r="AJ47" s="22"/>
      <c r="AK47" s="22"/>
      <c r="AL47" s="22"/>
      <c r="AM47" s="22"/>
      <c r="AN47" s="22"/>
      <c r="AO47" s="22"/>
      <c r="AP47" s="22"/>
      <c r="AQ47" s="22"/>
    </row>
    <row r="48" spans="1:43"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22"/>
      <c r="AG48" s="22"/>
      <c r="AH48" s="22"/>
      <c r="AI48" s="22"/>
      <c r="AJ48" s="22"/>
      <c r="AK48" s="22"/>
      <c r="AL48" s="22"/>
      <c r="AM48" s="22"/>
      <c r="AN48" s="22"/>
      <c r="AO48" s="22"/>
      <c r="AP48" s="22"/>
      <c r="AQ48" s="22"/>
    </row>
    <row r="49" spans="1:43"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22"/>
      <c r="AG49" s="22"/>
      <c r="AH49" s="22"/>
      <c r="AI49" s="22"/>
      <c r="AJ49" s="22"/>
      <c r="AK49" s="22"/>
      <c r="AL49" s="22"/>
      <c r="AM49" s="22"/>
      <c r="AN49" s="22"/>
      <c r="AO49" s="22"/>
      <c r="AP49" s="22"/>
      <c r="AQ49" s="22"/>
    </row>
    <row r="50" spans="1:43"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22"/>
      <c r="AG50" s="22"/>
      <c r="AH50" s="22"/>
      <c r="AI50" s="22"/>
      <c r="AJ50" s="22"/>
      <c r="AK50" s="22"/>
      <c r="AL50" s="22"/>
      <c r="AM50" s="22"/>
      <c r="AN50" s="22"/>
      <c r="AO50" s="22"/>
      <c r="AP50" s="22"/>
      <c r="AQ50" s="22"/>
    </row>
    <row r="51" spans="1:43"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22"/>
      <c r="AG51" s="22"/>
      <c r="AH51" s="22"/>
      <c r="AI51" s="22"/>
      <c r="AJ51" s="22"/>
      <c r="AK51" s="22"/>
      <c r="AL51" s="22"/>
      <c r="AM51" s="22"/>
      <c r="AN51" s="22"/>
      <c r="AO51" s="22"/>
      <c r="AP51" s="22"/>
      <c r="AQ51" s="22"/>
    </row>
    <row r="52" spans="1:43"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22"/>
      <c r="AG52" s="22"/>
      <c r="AH52" s="22"/>
      <c r="AI52" s="22"/>
      <c r="AJ52" s="22"/>
      <c r="AK52" s="22"/>
      <c r="AL52" s="22"/>
      <c r="AM52" s="22"/>
      <c r="AN52" s="22"/>
      <c r="AO52" s="22"/>
      <c r="AP52" s="22"/>
      <c r="AQ52" s="22"/>
    </row>
    <row r="53" spans="1:43"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22"/>
      <c r="AG53" s="22"/>
      <c r="AH53" s="22"/>
      <c r="AI53" s="22"/>
      <c r="AJ53" s="22"/>
      <c r="AK53" s="22"/>
      <c r="AL53" s="22"/>
      <c r="AM53" s="22"/>
      <c r="AN53" s="22"/>
      <c r="AO53" s="22"/>
      <c r="AP53" s="22"/>
      <c r="AQ53" s="22"/>
    </row>
    <row r="54" spans="1:43" ht="14.4" customHeight="1" x14ac:dyDescent="0.3">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2"/>
      <c r="AG54" s="22"/>
      <c r="AH54" s="22"/>
      <c r="AI54" s="22"/>
      <c r="AJ54" s="22"/>
      <c r="AK54" s="22"/>
      <c r="AL54" s="22"/>
      <c r="AM54" s="22"/>
      <c r="AN54" s="22"/>
      <c r="AO54" s="22"/>
      <c r="AP54" s="22"/>
      <c r="AQ54" s="22"/>
    </row>
    <row r="55" spans="1:43" ht="14.4" customHeight="1" x14ac:dyDescent="0.3">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2"/>
      <c r="AG55" s="22"/>
      <c r="AH55" s="22"/>
      <c r="AI55" s="22"/>
      <c r="AJ55" s="22"/>
      <c r="AK55" s="22"/>
      <c r="AL55" s="22"/>
      <c r="AM55" s="22"/>
      <c r="AN55" s="22"/>
      <c r="AO55" s="22"/>
      <c r="AP55" s="22"/>
      <c r="AQ55" s="22"/>
    </row>
    <row r="56" spans="1:43" x14ac:dyDescent="0.3">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2"/>
      <c r="AG56" s="22"/>
      <c r="AH56" s="22"/>
      <c r="AI56" s="22"/>
      <c r="AJ56" s="22"/>
      <c r="AK56" s="22"/>
      <c r="AL56" s="22"/>
      <c r="AM56" s="22"/>
      <c r="AN56" s="22"/>
      <c r="AO56" s="22"/>
      <c r="AP56" s="22"/>
      <c r="AQ56" s="22"/>
    </row>
    <row r="57" spans="1:43" x14ac:dyDescent="0.3">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2"/>
      <c r="AG57" s="22"/>
      <c r="AH57" s="22"/>
      <c r="AI57" s="22"/>
      <c r="AJ57" s="22"/>
      <c r="AK57" s="22"/>
      <c r="AL57" s="22"/>
      <c r="AM57" s="22"/>
      <c r="AN57" s="22"/>
      <c r="AO57" s="22"/>
      <c r="AP57" s="22"/>
      <c r="AQ57" s="22"/>
    </row>
    <row r="58" spans="1:43" x14ac:dyDescent="0.3">
      <c r="A58" s="15"/>
      <c r="B58" s="15"/>
      <c r="C58" s="15"/>
      <c r="D58" s="15"/>
      <c r="E58" s="15"/>
      <c r="F58" s="15"/>
      <c r="G58" s="15"/>
      <c r="H58" s="15"/>
      <c r="I58" s="15"/>
      <c r="J58" s="15"/>
      <c r="K58" s="15"/>
      <c r="L58" s="15"/>
      <c r="M58" s="15"/>
      <c r="N58" s="15"/>
      <c r="O58" s="15"/>
      <c r="P58" s="15"/>
      <c r="Q58" s="16"/>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1:43"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1:43"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1:43"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1:43"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spans="1:43"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spans="1:27"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spans="1:27"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spans="1:27"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spans="1:27"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spans="1:27"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spans="1:27"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spans="1:27"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spans="1:27"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spans="1:27"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spans="1:27"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spans="1:27"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spans="1:27"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spans="1:27"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spans="1:27"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spans="1:27"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spans="1:27"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spans="1:27"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spans="1:27"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spans="1:27"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spans="1:27"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spans="1:27"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spans="1:27"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spans="1:27"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spans="1:27"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spans="1:27"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spans="1:27"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spans="1:27"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spans="1:27"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spans="1:27"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spans="1:27"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spans="1:27"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spans="1:27"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spans="1:43"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spans="1:43"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spans="1:43"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spans="1:43"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spans="1:43"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spans="1:43"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spans="1:43"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spans="1:43"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spans="1:43"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row>
  </sheetData>
  <mergeCells count="7">
    <mergeCell ref="A29:E30"/>
    <mergeCell ref="J29:N30"/>
    <mergeCell ref="S8:W9"/>
    <mergeCell ref="S29:W30"/>
    <mergeCell ref="J8:N9"/>
    <mergeCell ref="M3:S4"/>
    <mergeCell ref="A8:E9"/>
  </mergeCells>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Worksheet</vt:lpstr>
      <vt:lpstr>Pivot table</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haneen hosney fahmy elladam</cp:lastModifiedBy>
  <dcterms:created xsi:type="dcterms:W3CDTF">2025-02-21T13:47:09Z</dcterms:created>
  <dcterms:modified xsi:type="dcterms:W3CDTF">2025-07-16T22:06:00Z</dcterms:modified>
</cp:coreProperties>
</file>